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5" yWindow="150" windowWidth="18450" windowHeight="3825" tabRatio="150" firstSheet="4" activeTab="4"/>
  </bookViews>
  <sheets>
    <sheet name="sekcie -velkost-eur (2)" sheetId="7" r:id="rId1"/>
    <sheet name="sekcie -velkost" sheetId="6" r:id="rId2"/>
    <sheet name="sekcie -efektivnost(2)" sheetId="5" r:id="rId3"/>
    <sheet name="SK Nace spolu" sheetId="3" r:id="rId4"/>
    <sheet name="sekcie" sheetId="4" r:id="rId5"/>
  </sheets>
  <calcPr calcId="125725"/>
</workbook>
</file>

<file path=xl/calcChain.xml><?xml version="1.0" encoding="utf-8"?>
<calcChain xmlns="http://schemas.openxmlformats.org/spreadsheetml/2006/main">
  <c r="AP25" i="5"/>
  <c r="AQ25"/>
  <c r="AR25"/>
  <c r="AS25"/>
  <c r="AP26"/>
  <c r="AQ26"/>
  <c r="AR26"/>
  <c r="AS26"/>
  <c r="AP27"/>
  <c r="AQ27"/>
  <c r="AR27"/>
  <c r="AS27"/>
  <c r="AO27"/>
  <c r="AO26"/>
  <c r="AO25"/>
  <c r="B27"/>
  <c r="C27"/>
  <c r="D27"/>
  <c r="E27"/>
  <c r="F27"/>
  <c r="B28"/>
  <c r="C28"/>
  <c r="D28"/>
  <c r="E28"/>
  <c r="F28"/>
  <c r="B29"/>
  <c r="C29"/>
  <c r="D29"/>
  <c r="E29"/>
  <c r="F29"/>
  <c r="B30"/>
  <c r="C30"/>
  <c r="D30"/>
  <c r="E30"/>
  <c r="F30"/>
  <c r="B31"/>
  <c r="C31"/>
  <c r="D31"/>
  <c r="E31"/>
  <c r="F31"/>
  <c r="B32"/>
  <c r="C32"/>
  <c r="D32"/>
  <c r="E32"/>
  <c r="F32"/>
  <c r="B33"/>
  <c r="C33"/>
  <c r="D33"/>
  <c r="E33"/>
  <c r="F33"/>
  <c r="B34"/>
  <c r="C34"/>
  <c r="D34"/>
  <c r="E34"/>
  <c r="F34"/>
  <c r="B35"/>
  <c r="C35"/>
  <c r="D35"/>
  <c r="E35"/>
  <c r="F35"/>
  <c r="B36"/>
  <c r="C36"/>
  <c r="D36"/>
  <c r="E36"/>
  <c r="F36"/>
  <c r="B37"/>
  <c r="C37"/>
  <c r="D37"/>
  <c r="E37"/>
  <c r="F37"/>
  <c r="B38"/>
  <c r="C38"/>
  <c r="D38"/>
  <c r="E38"/>
  <c r="F38"/>
  <c r="B39"/>
  <c r="C39"/>
  <c r="D39"/>
  <c r="E39"/>
  <c r="F39"/>
  <c r="B41"/>
  <c r="C41"/>
  <c r="D41"/>
  <c r="E41"/>
  <c r="F41"/>
  <c r="B42"/>
  <c r="C42"/>
  <c r="D42"/>
  <c r="E42"/>
  <c r="F42"/>
  <c r="B43"/>
  <c r="C43"/>
  <c r="D43"/>
  <c r="E43"/>
  <c r="F43"/>
  <c r="B44"/>
  <c r="C44"/>
  <c r="D44"/>
  <c r="E44"/>
  <c r="F44"/>
  <c r="F26"/>
  <c r="F46"/>
  <c r="E26"/>
  <c r="D26"/>
  <c r="D46"/>
  <c r="C26"/>
  <c r="B26"/>
  <c r="R4" i="7"/>
  <c r="R5"/>
  <c r="R6"/>
  <c r="R7"/>
  <c r="R8"/>
  <c r="R9"/>
  <c r="R10"/>
  <c r="R11"/>
  <c r="R12"/>
  <c r="R13"/>
  <c r="R14"/>
  <c r="R15"/>
  <c r="R16"/>
  <c r="R17"/>
  <c r="R18"/>
  <c r="R19"/>
  <c r="R20"/>
  <c r="R21"/>
  <c r="R3"/>
  <c r="S4"/>
  <c r="S5"/>
  <c r="S6"/>
  <c r="S7"/>
  <c r="S8"/>
  <c r="S9"/>
  <c r="S10"/>
  <c r="S11"/>
  <c r="S12"/>
  <c r="S13"/>
  <c r="S14"/>
  <c r="S15"/>
  <c r="S16"/>
  <c r="S17"/>
  <c r="S18"/>
  <c r="S19"/>
  <c r="S20"/>
  <c r="S21"/>
  <c r="S3"/>
  <c r="O3"/>
  <c r="P3"/>
  <c r="Q3"/>
  <c r="O4"/>
  <c r="P4"/>
  <c r="Q4"/>
  <c r="O5"/>
  <c r="P5"/>
  <c r="Q5"/>
  <c r="O6"/>
  <c r="P6"/>
  <c r="Q6"/>
  <c r="O7"/>
  <c r="P7"/>
  <c r="Q7"/>
  <c r="O8"/>
  <c r="P8"/>
  <c r="Q8"/>
  <c r="O9"/>
  <c r="P9"/>
  <c r="Q9"/>
  <c r="O10"/>
  <c r="P10"/>
  <c r="Q10"/>
  <c r="O11"/>
  <c r="P11"/>
  <c r="Q11"/>
  <c r="O12"/>
  <c r="P12"/>
  <c r="Q12"/>
  <c r="O13"/>
  <c r="P13"/>
  <c r="Q13"/>
  <c r="O14"/>
  <c r="P14"/>
  <c r="Q14"/>
  <c r="O15"/>
  <c r="P15"/>
  <c r="Q15"/>
  <c r="O16"/>
  <c r="P16"/>
  <c r="Q16"/>
  <c r="O17"/>
  <c r="P17"/>
  <c r="Q17"/>
  <c r="O18"/>
  <c r="P18"/>
  <c r="Q18"/>
  <c r="O19"/>
  <c r="P19"/>
  <c r="Q19"/>
  <c r="O20"/>
  <c r="P20"/>
  <c r="Q20"/>
  <c r="O21"/>
  <c r="P21"/>
  <c r="Q21"/>
  <c r="N21"/>
  <c r="N4"/>
  <c r="N5"/>
  <c r="N6"/>
  <c r="N7"/>
  <c r="N8"/>
  <c r="N9"/>
  <c r="N10"/>
  <c r="N11"/>
  <c r="N12"/>
  <c r="N13"/>
  <c r="N14"/>
  <c r="N15"/>
  <c r="N16"/>
  <c r="N17"/>
  <c r="N18"/>
  <c r="N19"/>
  <c r="N20"/>
  <c r="N3"/>
  <c r="E23"/>
  <c r="F23"/>
  <c r="G23"/>
  <c r="E24"/>
  <c r="F24"/>
  <c r="G24"/>
  <c r="E25"/>
  <c r="F25"/>
  <c r="G25"/>
  <c r="D25"/>
  <c r="D24"/>
  <c r="D23"/>
  <c r="B47" i="5"/>
  <c r="E47"/>
  <c r="C47"/>
  <c r="E46"/>
  <c r="J26"/>
  <c r="C46"/>
  <c r="H41"/>
  <c r="B46"/>
  <c r="G42"/>
  <c r="F47"/>
  <c r="K42"/>
  <c r="D47"/>
  <c r="I44"/>
  <c r="I26"/>
  <c r="J27"/>
  <c r="I28"/>
  <c r="H29"/>
  <c r="G30"/>
  <c r="K30"/>
  <c r="J31"/>
  <c r="I32"/>
  <c r="H33"/>
  <c r="G34"/>
  <c r="K34"/>
  <c r="J35"/>
  <c r="I36"/>
  <c r="H37"/>
  <c r="G38"/>
  <c r="K38"/>
  <c r="J39"/>
  <c r="I41"/>
  <c r="H42"/>
  <c r="G43"/>
  <c r="K43"/>
  <c r="J44"/>
  <c r="G27"/>
  <c r="K27"/>
  <c r="J28"/>
  <c r="I29"/>
  <c r="H30"/>
  <c r="G31"/>
  <c r="K31"/>
  <c r="J32"/>
  <c r="I33"/>
  <c r="H34"/>
  <c r="G35"/>
  <c r="K35"/>
  <c r="J36"/>
  <c r="I37"/>
  <c r="H38"/>
  <c r="G39"/>
  <c r="K39"/>
  <c r="J41"/>
  <c r="I42"/>
  <c r="H43"/>
  <c r="G44"/>
  <c r="K44"/>
  <c r="H26"/>
  <c r="K26"/>
  <c r="H27"/>
  <c r="G28"/>
  <c r="K28"/>
  <c r="J29"/>
  <c r="I30"/>
  <c r="H31"/>
  <c r="G32"/>
  <c r="K32"/>
  <c r="J33"/>
  <c r="I34"/>
  <c r="H35"/>
  <c r="G36"/>
  <c r="K36"/>
  <c r="J37"/>
  <c r="I38"/>
  <c r="H39"/>
  <c r="G41"/>
  <c r="K41"/>
  <c r="J42"/>
  <c r="I43"/>
  <c r="H44"/>
  <c r="G26"/>
  <c r="I27"/>
  <c r="H28"/>
  <c r="G29"/>
  <c r="K29"/>
  <c r="J30"/>
  <c r="I31"/>
  <c r="H32"/>
  <c r="G33"/>
  <c r="K33"/>
  <c r="J34"/>
  <c r="I35"/>
  <c r="H36"/>
  <c r="O36"/>
  <c r="G37"/>
  <c r="K37"/>
  <c r="R37"/>
  <c r="J38"/>
  <c r="I39"/>
  <c r="P39"/>
  <c r="J43"/>
  <c r="Q43"/>
  <c r="R42"/>
  <c r="N37"/>
  <c r="L37"/>
  <c r="N29"/>
  <c r="L29"/>
  <c r="N41"/>
  <c r="L41"/>
  <c r="N32"/>
  <c r="L32"/>
  <c r="L44"/>
  <c r="N44"/>
  <c r="N35"/>
  <c r="L35"/>
  <c r="N27"/>
  <c r="L27"/>
  <c r="N38"/>
  <c r="L38"/>
  <c r="N30"/>
  <c r="L30"/>
  <c r="Q38"/>
  <c r="P35"/>
  <c r="R33"/>
  <c r="O32"/>
  <c r="Q30"/>
  <c r="P27"/>
  <c r="O44"/>
  <c r="Q42"/>
  <c r="P38"/>
  <c r="R36"/>
  <c r="O35"/>
  <c r="Q33"/>
  <c r="P30"/>
  <c r="R28"/>
  <c r="O27"/>
  <c r="O26"/>
  <c r="P42"/>
  <c r="R39"/>
  <c r="O38"/>
  <c r="Q36"/>
  <c r="P33"/>
  <c r="R31"/>
  <c r="O30"/>
  <c r="Q28"/>
  <c r="R43"/>
  <c r="O42"/>
  <c r="Q39"/>
  <c r="P36"/>
  <c r="R34"/>
  <c r="O33"/>
  <c r="Q31"/>
  <c r="P28"/>
  <c r="P26"/>
  <c r="P44"/>
  <c r="L42"/>
  <c r="N33"/>
  <c r="S33"/>
  <c r="L33"/>
  <c r="N26"/>
  <c r="L26"/>
  <c r="N36"/>
  <c r="S36"/>
  <c r="L36"/>
  <c r="N28"/>
  <c r="L28"/>
  <c r="N39"/>
  <c r="L39"/>
  <c r="N31"/>
  <c r="L31"/>
  <c r="N43"/>
  <c r="L43"/>
  <c r="N34"/>
  <c r="L34"/>
  <c r="M34"/>
  <c r="Q34"/>
  <c r="P31"/>
  <c r="R29"/>
  <c r="O28"/>
  <c r="P43"/>
  <c r="R41"/>
  <c r="O39"/>
  <c r="Q37"/>
  <c r="P34"/>
  <c r="R32"/>
  <c r="O31"/>
  <c r="Q29"/>
  <c r="R26"/>
  <c r="R44"/>
  <c r="O43"/>
  <c r="Q41"/>
  <c r="P37"/>
  <c r="R35"/>
  <c r="O34"/>
  <c r="Q32"/>
  <c r="P29"/>
  <c r="R27"/>
  <c r="Q44"/>
  <c r="P41"/>
  <c r="R38"/>
  <c r="O37"/>
  <c r="Q35"/>
  <c r="P32"/>
  <c r="R30"/>
  <c r="O29"/>
  <c r="Q27"/>
  <c r="Q26"/>
  <c r="N42"/>
  <c r="S42"/>
  <c r="O41"/>
  <c r="M43"/>
  <c r="M31"/>
  <c r="M39"/>
  <c r="M28"/>
  <c r="M36"/>
  <c r="M26"/>
  <c r="M33"/>
  <c r="M42"/>
  <c r="S30"/>
  <c r="S38"/>
  <c r="S27"/>
  <c r="S35"/>
  <c r="M44"/>
  <c r="S32"/>
  <c r="S41"/>
  <c r="S29"/>
  <c r="S37"/>
  <c r="S34"/>
  <c r="S43"/>
  <c r="S31"/>
  <c r="S39"/>
  <c r="S28"/>
  <c r="S26"/>
  <c r="M30"/>
  <c r="M38"/>
  <c r="M27"/>
  <c r="M35"/>
  <c r="S44"/>
  <c r="M32"/>
  <c r="M41"/>
  <c r="M29"/>
  <c r="T29"/>
  <c r="M37"/>
  <c r="T37"/>
  <c r="T41"/>
  <c r="T27"/>
  <c r="T30"/>
  <c r="T42"/>
  <c r="T26"/>
  <c r="T28"/>
  <c r="T31"/>
  <c r="T34"/>
  <c r="T32"/>
  <c r="T35"/>
  <c r="T38"/>
  <c r="T44"/>
  <c r="T33"/>
  <c r="T36"/>
  <c r="T39"/>
  <c r="T43"/>
</calcChain>
</file>

<file path=xl/sharedStrings.xml><?xml version="1.0" encoding="utf-8"?>
<sst xmlns="http://schemas.openxmlformats.org/spreadsheetml/2006/main" count="1298" uniqueCount="645">
  <si>
    <t>SumOfS001</t>
  </si>
  <si>
    <t>SumOfS066</t>
  </si>
  <si>
    <t>SumOfV01</t>
  </si>
  <si>
    <t>SumOfV05</t>
  </si>
  <si>
    <t>SumOfV11</t>
  </si>
  <si>
    <t>SumOfV12</t>
  </si>
  <si>
    <t>0000</t>
  </si>
  <si>
    <t>0111</t>
  </si>
  <si>
    <t>0113</t>
  </si>
  <si>
    <t>0114</t>
  </si>
  <si>
    <t>0115</t>
  </si>
  <si>
    <t>0119</t>
  </si>
  <si>
    <t>0121</t>
  </si>
  <si>
    <t>0124</t>
  </si>
  <si>
    <t>0128</t>
  </si>
  <si>
    <t>0129</t>
  </si>
  <si>
    <t>0130</t>
  </si>
  <si>
    <t>0141</t>
  </si>
  <si>
    <t>0142</t>
  </si>
  <si>
    <t>0143</t>
  </si>
  <si>
    <t>0145</t>
  </si>
  <si>
    <t>0146</t>
  </si>
  <si>
    <t>0147</t>
  </si>
  <si>
    <t>0149</t>
  </si>
  <si>
    <t>0150</t>
  </si>
  <si>
    <t>0161</t>
  </si>
  <si>
    <t>0162</t>
  </si>
  <si>
    <t>0163</t>
  </si>
  <si>
    <t>0164</t>
  </si>
  <si>
    <t>0170</t>
  </si>
  <si>
    <t>0210</t>
  </si>
  <si>
    <t>0220</t>
  </si>
  <si>
    <t>0240</t>
  </si>
  <si>
    <t>0312</t>
  </si>
  <si>
    <t>0322</t>
  </si>
  <si>
    <t>0520</t>
  </si>
  <si>
    <t>0610</t>
  </si>
  <si>
    <t>0729</t>
  </si>
  <si>
    <t>0811</t>
  </si>
  <si>
    <t>0812</t>
  </si>
  <si>
    <t>0891</t>
  </si>
  <si>
    <t>0892</t>
  </si>
  <si>
    <t>0893</t>
  </si>
  <si>
    <t>0899</t>
  </si>
  <si>
    <t>0910</t>
  </si>
  <si>
    <t>0990</t>
  </si>
  <si>
    <t>1011</t>
  </si>
  <si>
    <t>1012</t>
  </si>
  <si>
    <t>1013</t>
  </si>
  <si>
    <t>1020</t>
  </si>
  <si>
    <t>1031</t>
  </si>
  <si>
    <t>1032</t>
  </si>
  <si>
    <t>1039</t>
  </si>
  <si>
    <t>1041</t>
  </si>
  <si>
    <t>1051</t>
  </si>
  <si>
    <t>1052</t>
  </si>
  <si>
    <t>1061</t>
  </si>
  <si>
    <t>1062</t>
  </si>
  <si>
    <t>1071</t>
  </si>
  <si>
    <t>1072</t>
  </si>
  <si>
    <t>1073</t>
  </si>
  <si>
    <t>1081</t>
  </si>
  <si>
    <t>1082</t>
  </si>
  <si>
    <t>1083</t>
  </si>
  <si>
    <t>1084</t>
  </si>
  <si>
    <t>1085</t>
  </si>
  <si>
    <t>1086</t>
  </si>
  <si>
    <t>1089</t>
  </si>
  <si>
    <t>1091</t>
  </si>
  <si>
    <t>1092</t>
  </si>
  <si>
    <t>1101</t>
  </si>
  <si>
    <t>1102</t>
  </si>
  <si>
    <t>1103</t>
  </si>
  <si>
    <t>1104</t>
  </si>
  <si>
    <t>1105</t>
  </si>
  <si>
    <t>1106</t>
  </si>
  <si>
    <t>1107</t>
  </si>
  <si>
    <t>1200</t>
  </si>
  <si>
    <t>1310</t>
  </si>
  <si>
    <t>1320</t>
  </si>
  <si>
    <t>1330</t>
  </si>
  <si>
    <t>1391</t>
  </si>
  <si>
    <t>1392</t>
  </si>
  <si>
    <t>1393</t>
  </si>
  <si>
    <t>1394</t>
  </si>
  <si>
    <t>1395</t>
  </si>
  <si>
    <t>1396</t>
  </si>
  <si>
    <t>1399</t>
  </si>
  <si>
    <t>1411</t>
  </si>
  <si>
    <t>1412</t>
  </si>
  <si>
    <t>1413</t>
  </si>
  <si>
    <t>1414</t>
  </si>
  <si>
    <t>1419</t>
  </si>
  <si>
    <t>1420</t>
  </si>
  <si>
    <t>1431</t>
  </si>
  <si>
    <t>1439</t>
  </si>
  <si>
    <t>1511</t>
  </si>
  <si>
    <t>1512</t>
  </si>
  <si>
    <t>1520</t>
  </si>
  <si>
    <t>1610</t>
  </si>
  <si>
    <t>1621</t>
  </si>
  <si>
    <t>1622</t>
  </si>
  <si>
    <t>1623</t>
  </si>
  <si>
    <t>1624</t>
  </si>
  <si>
    <t>1629</t>
  </si>
  <si>
    <t>1711</t>
  </si>
  <si>
    <t>1712</t>
  </si>
  <si>
    <t>1721</t>
  </si>
  <si>
    <t>1722</t>
  </si>
  <si>
    <t>1723</t>
  </si>
  <si>
    <t>1729</t>
  </si>
  <si>
    <t>1811</t>
  </si>
  <si>
    <t>1812</t>
  </si>
  <si>
    <t>1813</t>
  </si>
  <si>
    <t>1814</t>
  </si>
  <si>
    <t>1820</t>
  </si>
  <si>
    <t>1910</t>
  </si>
  <si>
    <t>1920</t>
  </si>
  <si>
    <t>2011</t>
  </si>
  <si>
    <t>2012</t>
  </si>
  <si>
    <t>2013</t>
  </si>
  <si>
    <t>2014</t>
  </si>
  <si>
    <t>2015</t>
  </si>
  <si>
    <t>2016</t>
  </si>
  <si>
    <t>2017</t>
  </si>
  <si>
    <t>2020</t>
  </si>
  <si>
    <t>2030</t>
  </si>
  <si>
    <t>2041</t>
  </si>
  <si>
    <t>2042</t>
  </si>
  <si>
    <t>2051</t>
  </si>
  <si>
    <t>2052</t>
  </si>
  <si>
    <t>2053</t>
  </si>
  <si>
    <t>2059</t>
  </si>
  <si>
    <t>2060</t>
  </si>
  <si>
    <t>2110</t>
  </si>
  <si>
    <t>2120</t>
  </si>
  <si>
    <t>2211</t>
  </si>
  <si>
    <t>2219</t>
  </si>
  <si>
    <t>2221</t>
  </si>
  <si>
    <t>2222</t>
  </si>
  <si>
    <t>2223</t>
  </si>
  <si>
    <t>2229</t>
  </si>
  <si>
    <t>2311</t>
  </si>
  <si>
    <t>2312</t>
  </si>
  <si>
    <t>2313</t>
  </si>
  <si>
    <t>2314</t>
  </si>
  <si>
    <t>2319</t>
  </si>
  <si>
    <t>2320</t>
  </si>
  <si>
    <t>2331</t>
  </si>
  <si>
    <t>2332</t>
  </si>
  <si>
    <t>2341</t>
  </si>
  <si>
    <t>2342</t>
  </si>
  <si>
    <t>2343</t>
  </si>
  <si>
    <t>2344</t>
  </si>
  <si>
    <t>2349</t>
  </si>
  <si>
    <t>2351</t>
  </si>
  <si>
    <t>2352</t>
  </si>
  <si>
    <t>2361</t>
  </si>
  <si>
    <t>2362</t>
  </si>
  <si>
    <t>2363</t>
  </si>
  <si>
    <t>2364</t>
  </si>
  <si>
    <t>2365</t>
  </si>
  <si>
    <t>2369</t>
  </si>
  <si>
    <t>2370</t>
  </si>
  <si>
    <t>2391</t>
  </si>
  <si>
    <t>2399</t>
  </si>
  <si>
    <t>2410</t>
  </si>
  <si>
    <t>2420</t>
  </si>
  <si>
    <t>2431</t>
  </si>
  <si>
    <t>2432</t>
  </si>
  <si>
    <t>2433</t>
  </si>
  <si>
    <t>2434</t>
  </si>
  <si>
    <t>2441</t>
  </si>
  <si>
    <t>2442</t>
  </si>
  <si>
    <t>2443</t>
  </si>
  <si>
    <t>2444</t>
  </si>
  <si>
    <t>2445</t>
  </si>
  <si>
    <t>2451</t>
  </si>
  <si>
    <t>2452</t>
  </si>
  <si>
    <t>2453</t>
  </si>
  <si>
    <t>2454</t>
  </si>
  <si>
    <t>2511</t>
  </si>
  <si>
    <t>2512</t>
  </si>
  <si>
    <t>2521</t>
  </si>
  <si>
    <t>2529</t>
  </si>
  <si>
    <t>2530</t>
  </si>
  <si>
    <t>2540</t>
  </si>
  <si>
    <t>2550</t>
  </si>
  <si>
    <t>2561</t>
  </si>
  <si>
    <t>2562</t>
  </si>
  <si>
    <t>2571</t>
  </si>
  <si>
    <t>2572</t>
  </si>
  <si>
    <t>2573</t>
  </si>
  <si>
    <t>2591</t>
  </si>
  <si>
    <t>2592</t>
  </si>
  <si>
    <t>2593</t>
  </si>
  <si>
    <t>2594</t>
  </si>
  <si>
    <t>2599</t>
  </si>
  <si>
    <t>2611</t>
  </si>
  <si>
    <t>2612</t>
  </si>
  <si>
    <t>2620</t>
  </si>
  <si>
    <t>2630</t>
  </si>
  <si>
    <t>2640</t>
  </si>
  <si>
    <t>2651</t>
  </si>
  <si>
    <t>2652</t>
  </si>
  <si>
    <t>2660</t>
  </si>
  <si>
    <t>2670</t>
  </si>
  <si>
    <t>2680</t>
  </si>
  <si>
    <t>2711</t>
  </si>
  <si>
    <t>2712</t>
  </si>
  <si>
    <t>2720</t>
  </si>
  <si>
    <t>2731</t>
  </si>
  <si>
    <t>2732</t>
  </si>
  <si>
    <t>2733</t>
  </si>
  <si>
    <t>2740</t>
  </si>
  <si>
    <t>2751</t>
  </si>
  <si>
    <t>2752</t>
  </si>
  <si>
    <t>2790</t>
  </si>
  <si>
    <t>2811</t>
  </si>
  <si>
    <t>2812</t>
  </si>
  <si>
    <t>2813</t>
  </si>
  <si>
    <t>2814</t>
  </si>
  <si>
    <t>2815</t>
  </si>
  <si>
    <t>2821</t>
  </si>
  <si>
    <t>2822</t>
  </si>
  <si>
    <t>2823</t>
  </si>
  <si>
    <t>2824</t>
  </si>
  <si>
    <t>2825</t>
  </si>
  <si>
    <t>2829</t>
  </si>
  <si>
    <t>2830</t>
  </si>
  <si>
    <t>2841</t>
  </si>
  <si>
    <t>2849</t>
  </si>
  <si>
    <t>2891</t>
  </si>
  <si>
    <t>2892</t>
  </si>
  <si>
    <t>2893</t>
  </si>
  <si>
    <t>2894</t>
  </si>
  <si>
    <t>2895</t>
  </si>
  <si>
    <t>2896</t>
  </si>
  <si>
    <t>2899</t>
  </si>
  <si>
    <t>2910</t>
  </si>
  <si>
    <t>2920</t>
  </si>
  <si>
    <t>2931</t>
  </si>
  <si>
    <t>2932</t>
  </si>
  <si>
    <t>3011</t>
  </si>
  <si>
    <t>3012</t>
  </si>
  <si>
    <t>3020</t>
  </si>
  <si>
    <t>3030</t>
  </si>
  <si>
    <t>3040</t>
  </si>
  <si>
    <t>3091</t>
  </si>
  <si>
    <t>3092</t>
  </si>
  <si>
    <t>3099</t>
  </si>
  <si>
    <t>3101</t>
  </si>
  <si>
    <t>3102</t>
  </si>
  <si>
    <t>3103</t>
  </si>
  <si>
    <t>3109</t>
  </si>
  <si>
    <t>3211</t>
  </si>
  <si>
    <t>3212</t>
  </si>
  <si>
    <t>3213</t>
  </si>
  <si>
    <t>3220</t>
  </si>
  <si>
    <t>3230</t>
  </si>
  <si>
    <t>3240</t>
  </si>
  <si>
    <t>3250</t>
  </si>
  <si>
    <t>3291</t>
  </si>
  <si>
    <t>3299</t>
  </si>
  <si>
    <t>3311</t>
  </si>
  <si>
    <t>3312</t>
  </si>
  <si>
    <t>3313</t>
  </si>
  <si>
    <t>3314</t>
  </si>
  <si>
    <t>3315</t>
  </si>
  <si>
    <t>3316</t>
  </si>
  <si>
    <t>3317</t>
  </si>
  <si>
    <t>3319</t>
  </si>
  <si>
    <t>3320</t>
  </si>
  <si>
    <t>3511</t>
  </si>
  <si>
    <t>3512</t>
  </si>
  <si>
    <t>3513</t>
  </si>
  <si>
    <t>3514</t>
  </si>
  <si>
    <t>3521</t>
  </si>
  <si>
    <t>3522</t>
  </si>
  <si>
    <t>3523</t>
  </si>
  <si>
    <t>3530</t>
  </si>
  <si>
    <t>3600</t>
  </si>
  <si>
    <t>3700</t>
  </si>
  <si>
    <t>3811</t>
  </si>
  <si>
    <t>3812</t>
  </si>
  <si>
    <t>3821</t>
  </si>
  <si>
    <t>3822</t>
  </si>
  <si>
    <t>3831</t>
  </si>
  <si>
    <t>3832</t>
  </si>
  <si>
    <t>3900</t>
  </si>
  <si>
    <t>4110</t>
  </si>
  <si>
    <t>4120</t>
  </si>
  <si>
    <t>4211</t>
  </si>
  <si>
    <t>4212</t>
  </si>
  <si>
    <t>4213</t>
  </si>
  <si>
    <t>4221</t>
  </si>
  <si>
    <t>4222</t>
  </si>
  <si>
    <t>4291</t>
  </si>
  <si>
    <t>4299</t>
  </si>
  <si>
    <t>4311</t>
  </si>
  <si>
    <t>4312</t>
  </si>
  <si>
    <t>4313</t>
  </si>
  <si>
    <t>4321</t>
  </si>
  <si>
    <t>4322</t>
  </si>
  <si>
    <t>4329</t>
  </si>
  <si>
    <t>4331</t>
  </si>
  <si>
    <t>4332</t>
  </si>
  <si>
    <t>4333</t>
  </si>
  <si>
    <t>4334</t>
  </si>
  <si>
    <t>4339</t>
  </si>
  <si>
    <t>4391</t>
  </si>
  <si>
    <t>4399</t>
  </si>
  <si>
    <t>4511</t>
  </si>
  <si>
    <t>4519</t>
  </si>
  <si>
    <t>4520</t>
  </si>
  <si>
    <t>4531</t>
  </si>
  <si>
    <t>4532</t>
  </si>
  <si>
    <t>4540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</si>
  <si>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</si>
  <si>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</si>
  <si>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</si>
  <si>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</si>
  <si>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</si>
  <si>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</si>
  <si>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</si>
  <si>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</si>
  <si>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</si>
  <si>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4621</t>
  </si>
  <si>
    <t>4622</t>
  </si>
  <si>
    <t>4623</t>
  </si>
  <si>
    <t>4624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</si>
  <si>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</si>
  <si>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</si>
  <si>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</si>
  <si>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</si>
  <si>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</si>
  <si>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</si>
  <si>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</si>
  <si>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</si>
  <si>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</si>
  <si>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</si>
  <si>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</si>
  <si>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</si>
  <si>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</si>
  <si>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</si>
  <si>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</si>
  <si>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</si>
  <si>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</si>
  <si>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</si>
  <si>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4651</t>
  </si>
  <si>
    <t>4652</t>
  </si>
  <si>
    <t>4661</t>
  </si>
  <si>
    <t>4662</t>
  </si>
  <si>
    <t>4663</t>
  </si>
  <si>
    <t>4664</t>
  </si>
  <si>
    <t>4665</t>
  </si>
  <si>
    <t>4666</t>
  </si>
  <si>
    <t>4669</t>
  </si>
  <si>
    <t>4671</t>
  </si>
  <si>
    <t>4672</t>
  </si>
  <si>
    <t>4673</t>
  </si>
  <si>
    <t>4674</t>
  </si>
  <si>
    <t>4675</t>
  </si>
  <si>
    <t>4676</t>
  </si>
  <si>
    <t>4677</t>
  </si>
  <si>
    <t>4690</t>
  </si>
  <si>
    <t>4711</t>
  </si>
  <si>
    <t>4719</t>
  </si>
  <si>
    <t>4721</t>
  </si>
  <si>
    <t>4722</t>
  </si>
  <si>
    <t>4723</t>
  </si>
  <si>
    <t>4724</t>
  </si>
  <si>
    <t>4725</t>
  </si>
  <si>
    <t>4726</t>
  </si>
  <si>
    <t>4729</t>
  </si>
  <si>
    <t>4730</t>
  </si>
  <si>
    <t>4741</t>
  </si>
  <si>
    <t>4742</t>
  </si>
  <si>
    <t>4743</t>
  </si>
  <si>
    <t>4751</t>
  </si>
  <si>
    <t>4752</t>
  </si>
  <si>
    <t>4753</t>
  </si>
  <si>
    <t>4754</t>
  </si>
  <si>
    <t>4759</t>
  </si>
  <si>
    <t>4761</t>
  </si>
  <si>
    <t>4762</t>
  </si>
  <si>
    <t>4763</t>
  </si>
  <si>
    <t>4764</t>
  </si>
  <si>
    <t>4765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</si>
  <si>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</si>
  <si>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</si>
  <si>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</si>
  <si>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</si>
  <si>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</si>
  <si>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</si>
  <si>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</si>
  <si>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</si>
  <si>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</si>
  <si>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4781</t>
  </si>
  <si>
    <t>4782</t>
  </si>
  <si>
    <t>4789</t>
  </si>
  <si>
    <t>4791</t>
  </si>
  <si>
    <t>4799</t>
  </si>
  <si>
    <t>4910</t>
  </si>
  <si>
    <t>4920</t>
  </si>
  <si>
    <t>4931</t>
  </si>
  <si>
    <t>4932</t>
  </si>
  <si>
    <t>4939</t>
  </si>
  <si>
    <t>4941</t>
  </si>
  <si>
    <t>4942</t>
  </si>
  <si>
    <t>4950</t>
  </si>
  <si>
    <t>5020</t>
  </si>
  <si>
    <t>5030</t>
  </si>
  <si>
    <t>5040</t>
  </si>
  <si>
    <t>5110</t>
  </si>
  <si>
    <t>5121</t>
  </si>
  <si>
    <t>5210</t>
  </si>
  <si>
    <t>5221</t>
  </si>
  <si>
    <t>5222</t>
  </si>
  <si>
    <t>5223</t>
  </si>
  <si>
    <t>5224</t>
  </si>
  <si>
    <t>5229</t>
  </si>
  <si>
    <t>5310</t>
  </si>
  <si>
    <t>5320</t>
  </si>
  <si>
    <t>5510</t>
  </si>
  <si>
    <t>5520</t>
  </si>
  <si>
    <t>5530</t>
  </si>
  <si>
    <t>5590</t>
  </si>
  <si>
    <t>5610</t>
  </si>
  <si>
    <t>5621</t>
  </si>
  <si>
    <t>5629</t>
  </si>
  <si>
    <t>5630</t>
  </si>
  <si>
    <t>5811</t>
  </si>
  <si>
    <t>5812</t>
  </si>
  <si>
    <t>5813</t>
  </si>
  <si>
    <t>5814</t>
  </si>
  <si>
    <t>5819</t>
  </si>
  <si>
    <t>5829</t>
  </si>
  <si>
    <t>5911</t>
  </si>
  <si>
    <t>5912</t>
  </si>
  <si>
    <t>5913</t>
  </si>
  <si>
    <t>5914</t>
  </si>
  <si>
    <t>5920</t>
  </si>
  <si>
    <t>6010</t>
  </si>
  <si>
    <t>6020</t>
  </si>
  <si>
    <t>6110</t>
  </si>
  <si>
    <t>6120</t>
  </si>
  <si>
    <t>6130</t>
  </si>
  <si>
    <t>6190</t>
  </si>
  <si>
    <t>6201</t>
  </si>
  <si>
    <t>6202</t>
  </si>
  <si>
    <t>6203</t>
  </si>
  <si>
    <t>6209</t>
  </si>
  <si>
    <t>6311</t>
  </si>
  <si>
    <t>6312</t>
  </si>
  <si>
    <t>6391</t>
  </si>
  <si>
    <t>6399</t>
  </si>
  <si>
    <t>6420</t>
  </si>
  <si>
    <t>6430</t>
  </si>
  <si>
    <t>6491</t>
  </si>
  <si>
    <t>6492</t>
  </si>
  <si>
    <t>6499</t>
  </si>
  <si>
    <t>6512</t>
  </si>
  <si>
    <t>6611</t>
  </si>
  <si>
    <t>6612</t>
  </si>
  <si>
    <t>6619</t>
  </si>
  <si>
    <t>6621</t>
  </si>
  <si>
    <t>6622</t>
  </si>
  <si>
    <t>6629</t>
  </si>
  <si>
    <t>6630</t>
  </si>
  <si>
    <t>6810</t>
  </si>
  <si>
    <t>6820</t>
  </si>
  <si>
    <t>6831</t>
  </si>
  <si>
    <t>6832</t>
  </si>
  <si>
    <t>6910</t>
  </si>
  <si>
    <t>6920</t>
  </si>
  <si>
    <t>7010</t>
  </si>
  <si>
    <t>7021</t>
  </si>
  <si>
    <t>7022</t>
  </si>
  <si>
    <t>7111</t>
  </si>
  <si>
    <t>7112</t>
  </si>
  <si>
    <t>7120</t>
  </si>
  <si>
    <t>7211</t>
  </si>
  <si>
    <t>7219</t>
  </si>
  <si>
    <t>7220</t>
  </si>
  <si>
    <t>7311</t>
  </si>
  <si>
    <t>7312</t>
  </si>
  <si>
    <t>7320</t>
  </si>
  <si>
    <t>7410</t>
  </si>
  <si>
    <t>7420</t>
  </si>
  <si>
    <t>7430</t>
  </si>
  <si>
    <t>7490</t>
  </si>
  <si>
    <t>7500</t>
  </si>
  <si>
    <t>7711</t>
  </si>
  <si>
    <t>7712</t>
  </si>
  <si>
    <t>7721</t>
  </si>
  <si>
    <t>7722</t>
  </si>
  <si>
    <t>7729</t>
  </si>
  <si>
    <t>7731</t>
  </si>
  <si>
    <t>7732</t>
  </si>
  <si>
    <t>7733</t>
  </si>
  <si>
    <t>7734</t>
  </si>
  <si>
    <t>7735</t>
  </si>
  <si>
    <t>7739</t>
  </si>
  <si>
    <t>7740</t>
  </si>
  <si>
    <t>7810</t>
  </si>
  <si>
    <t>7820</t>
  </si>
  <si>
    <t>7830</t>
  </si>
  <si>
    <t>7911</t>
  </si>
  <si>
    <t>7912</t>
  </si>
  <si>
    <t>7990</t>
  </si>
  <si>
    <t>8010</t>
  </si>
  <si>
    <t>8020</t>
  </si>
  <si>
    <t>8030</t>
  </si>
  <si>
    <t>8110</t>
  </si>
  <si>
    <t>8121</t>
  </si>
  <si>
    <t>8122</t>
  </si>
  <si>
    <t>8129</t>
  </si>
  <si>
    <t>8130</t>
  </si>
  <si>
    <t>8211</t>
  </si>
  <si>
    <t>8219</t>
  </si>
  <si>
    <t>8220</t>
  </si>
  <si>
    <t>8230</t>
  </si>
  <si>
    <t>8291</t>
  </si>
  <si>
    <t>8292</t>
  </si>
  <si>
    <t>8299</t>
  </si>
  <si>
    <t>8411</t>
  </si>
  <si>
    <t>8510</t>
  </si>
  <si>
    <t>8531</t>
  </si>
  <si>
    <t>8532</t>
  </si>
  <si>
    <t>8542</t>
  </si>
  <si>
    <t>8551</t>
  </si>
  <si>
    <t>8552</t>
  </si>
  <si>
    <t>8553</t>
  </si>
  <si>
    <t>8559</t>
  </si>
  <si>
    <t>8560</t>
  </si>
  <si>
    <t>8610</t>
  </si>
  <si>
    <t>8621</t>
  </si>
  <si>
    <t>8622</t>
  </si>
  <si>
    <t>8623</t>
  </si>
  <si>
    <t>8690</t>
  </si>
  <si>
    <t>8710</t>
  </si>
  <si>
    <t>8730</t>
  </si>
  <si>
    <t>8790</t>
  </si>
  <si>
    <t>8810</t>
  </si>
  <si>
    <t>8891</t>
  </si>
  <si>
    <t>8899</t>
  </si>
  <si>
    <t>9001</t>
  </si>
  <si>
    <t>9002</t>
  </si>
  <si>
    <t>9003</t>
  </si>
  <si>
    <t>9004</t>
  </si>
  <si>
    <t>9101</t>
  </si>
  <si>
    <t>9102</t>
  </si>
  <si>
    <t>9103</t>
  </si>
  <si>
    <t>9104</t>
  </si>
  <si>
    <t>9200</t>
  </si>
  <si>
    <t>9311</t>
  </si>
  <si>
    <t>9312</t>
  </si>
  <si>
    <t>9313</t>
  </si>
  <si>
    <t>9319</t>
  </si>
  <si>
    <t>9321</t>
  </si>
  <si>
    <t>9329</t>
  </si>
  <si>
    <t>9511</t>
  </si>
  <si>
    <t>9512</t>
  </si>
  <si>
    <t>9521</t>
  </si>
  <si>
    <t>9522</t>
  </si>
  <si>
    <t>9523</t>
  </si>
  <si>
    <t>9524</t>
  </si>
  <si>
    <t>9525</t>
  </si>
  <si>
    <t>9529</t>
  </si>
  <si>
    <t>9601</t>
  </si>
  <si>
    <t>9602</t>
  </si>
  <si>
    <t>9603</t>
  </si>
  <si>
    <t>9604</t>
  </si>
  <si>
    <t>9609</t>
  </si>
  <si>
    <t>Počet</t>
  </si>
  <si>
    <t>SK Nace</t>
  </si>
  <si>
    <t>vynosy</t>
  </si>
  <si>
    <t>ODP</t>
  </si>
  <si>
    <t>PH1</t>
  </si>
  <si>
    <t>Zpred</t>
  </si>
  <si>
    <t>Z</t>
  </si>
  <si>
    <t>Divizia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</si>
  <si>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</si>
  <si>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</si>
  <si>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</si>
  <si>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</si>
  <si>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</si>
  <si>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</si>
  <si>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</si>
  <si>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</si>
  <si>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</si>
  <si>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</si>
  <si>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</si>
  <si>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</si>
  <si>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</si>
  <si>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</si>
  <si>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</si>
  <si>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</si>
  <si>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</si>
  <si>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</si>
  <si>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</si>
  <si>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odp</t>
  </si>
  <si>
    <t>Vynosy</t>
  </si>
  <si>
    <t>Sekcia</t>
  </si>
  <si>
    <t>A   POĽNOHOSPODÁRSTVO, LESNÍCTVO A RYBOLOV</t>
  </si>
  <si>
    <t>B   ŤAŽBA A DOBÝVANIE</t>
  </si>
  <si>
    <t>C   PRIEMYSELNÁ VÝROBA</t>
  </si>
  <si>
    <t>D   DODÁVKA ELEKTRINY, PLYNU, PARY A STUDENÉHO VZDUCHU</t>
  </si>
  <si>
    <t>E   DODÁVKA VODY; ČISTENIE A ODVOD ODPADOVÝCH VÔD, ODPADY A SLUŽBY ODSTRAŇOVANIADPADOV</t>
  </si>
  <si>
    <t>F   STAVEBNÍCTVO</t>
  </si>
  <si>
    <t>G   VEĽKOOBCHOD A MALOOBCHOD; OPRAVA MOTOROVÝCH VOZIDIEL A MOTOCYKLOV</t>
  </si>
  <si>
    <t>H   DOPRAVA A SKLADOVANIE</t>
  </si>
  <si>
    <t>I   UBYTOVACIE A STRAVOVACIE SLUŽBY</t>
  </si>
  <si>
    <t>J   INFORMÁCIE A KOMUNIKÁCIA</t>
  </si>
  <si>
    <t>K   FINANČNÉ A POISŤOVACIE ČINNOSTI</t>
  </si>
  <si>
    <t>L   ČINNOSTI V OBLASTI NEHNUTEĽNOSTÍ</t>
  </si>
  <si>
    <t>M   ODBORNÉ, VEDECKÉ A TECHNICKÉ ČINNOSTI</t>
  </si>
  <si>
    <t>N   ADMINISTRATÍVNE A PODPORNÉ SLUŽBY</t>
  </si>
  <si>
    <t>O   VEREJNÁ SPRÁVA A OBRANA; POVINNÉ SOCIÁLNE ZABEZPEČENIE</t>
  </si>
  <si>
    <t>P   VZDELÁVANIE</t>
  </si>
  <si>
    <t>Q   ZDRAVOTNÍCTVO A SOCIÁLNA POMOC</t>
  </si>
  <si>
    <t>R   UMENIE, ZÁBAVA A REKREÁCIA</t>
  </si>
  <si>
    <t>S   OSTATNÉ ČINNOSTI</t>
  </si>
  <si>
    <t>MAJ</t>
  </si>
  <si>
    <t>VI</t>
  </si>
  <si>
    <t>ON</t>
  </si>
  <si>
    <t>V</t>
  </si>
  <si>
    <t>RMAJ</t>
  </si>
  <si>
    <t>RVI</t>
  </si>
  <si>
    <t>RON</t>
  </si>
  <si>
    <t>RV</t>
  </si>
  <si>
    <t>Velkosť</t>
  </si>
  <si>
    <t>E   DODÁVKA VODY; ČISTENIE A ODVOD ODPADOVÝCH VÔD, ODPADY A SLUŽBY ODSTRAŇOVANIA ODPADOV</t>
  </si>
  <si>
    <t>min</t>
  </si>
  <si>
    <t>max</t>
  </si>
  <si>
    <t>max-min</t>
  </si>
  <si>
    <t>zvi</t>
  </si>
  <si>
    <t>zv</t>
  </si>
  <si>
    <t>phon</t>
  </si>
  <si>
    <t>phv</t>
  </si>
  <si>
    <t>vmaj</t>
  </si>
  <si>
    <t>priemer</t>
  </si>
  <si>
    <t>std</t>
  </si>
  <si>
    <t>Poradie</t>
  </si>
</sst>
</file>

<file path=xl/styles.xml><?xml version="1.0" encoding="utf-8"?>
<styleSheet xmlns="http://schemas.openxmlformats.org/spreadsheetml/2006/main">
  <numFmts count="3">
    <numFmt numFmtId="181" formatCode="0.000"/>
    <numFmt numFmtId="182" formatCode="#,##0.000"/>
    <numFmt numFmtId="183" formatCode="0.0"/>
  </numFmts>
  <fonts count="6">
    <font>
      <sz val="10"/>
      <color indexed="8"/>
      <name val="Arial"/>
      <charset val="238"/>
    </font>
    <font>
      <sz val="10"/>
      <color indexed="8"/>
      <name val="Arial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Tahoma"/>
      <family val="2"/>
      <charset val="238"/>
    </font>
    <font>
      <sz val="10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medium">
        <color indexed="64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wrapText="1"/>
    </xf>
    <xf numFmtId="0" fontId="0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0" fontId="4" fillId="0" borderId="0" xfId="0" applyFont="1"/>
    <xf numFmtId="182" fontId="3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0" fontId="0" fillId="2" borderId="1" xfId="0" applyFill="1" applyBorder="1" applyAlignment="1">
      <alignment horizontal="center"/>
    </xf>
    <xf numFmtId="0" fontId="3" fillId="0" borderId="2" xfId="0" applyFont="1" applyFill="1" applyBorder="1" applyAlignment="1">
      <alignment wrapText="1"/>
    </xf>
    <xf numFmtId="0" fontId="0" fillId="2" borderId="0" xfId="0" applyFill="1" applyAlignment="1">
      <alignment horizontal="center"/>
    </xf>
    <xf numFmtId="0" fontId="4" fillId="0" borderId="2" xfId="0" applyFont="1" applyBorder="1"/>
    <xf numFmtId="0" fontId="3" fillId="2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 wrapText="1"/>
    </xf>
    <xf numFmtId="0" fontId="0" fillId="2" borderId="0" xfId="0" applyFont="1" applyFill="1" applyAlignment="1">
      <alignment horizontal="center"/>
    </xf>
    <xf numFmtId="0" fontId="0" fillId="0" borderId="3" xfId="0" applyBorder="1"/>
    <xf numFmtId="0" fontId="0" fillId="0" borderId="1" xfId="0" applyBorder="1"/>
    <xf numFmtId="182" fontId="3" fillId="0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wrapText="1"/>
    </xf>
    <xf numFmtId="182" fontId="3" fillId="0" borderId="0" xfId="0" applyNumberFormat="1" applyFont="1" applyFill="1" applyBorder="1" applyAlignment="1">
      <alignment horizontal="right" wrapText="1"/>
    </xf>
    <xf numFmtId="181" fontId="0" fillId="0" borderId="0" xfId="0" applyNumberFormat="1"/>
    <xf numFmtId="1" fontId="0" fillId="3" borderId="0" xfId="0" applyNumberFormat="1" applyFill="1"/>
    <xf numFmtId="2" fontId="0" fillId="0" borderId="0" xfId="0" applyNumberFormat="1"/>
    <xf numFmtId="181" fontId="0" fillId="3" borderId="0" xfId="0" applyNumberFormat="1" applyFill="1"/>
    <xf numFmtId="0" fontId="0" fillId="3" borderId="0" xfId="0" applyFill="1"/>
    <xf numFmtId="0" fontId="0" fillId="2" borderId="4" xfId="0" applyFill="1" applyBorder="1" applyAlignment="1">
      <alignment horizontal="center"/>
    </xf>
    <xf numFmtId="0" fontId="3" fillId="0" borderId="5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182" fontId="3" fillId="0" borderId="6" xfId="0" applyNumberFormat="1" applyFont="1" applyFill="1" applyBorder="1" applyAlignment="1">
      <alignment horizontal="right" wrapText="1"/>
    </xf>
    <xf numFmtId="182" fontId="3" fillId="0" borderId="7" xfId="0" applyNumberFormat="1" applyFont="1" applyFill="1" applyBorder="1" applyAlignment="1">
      <alignment horizontal="right" wrapText="1"/>
    </xf>
    <xf numFmtId="182" fontId="3" fillId="0" borderId="8" xfId="0" applyNumberFormat="1" applyFont="1" applyFill="1" applyBorder="1" applyAlignment="1">
      <alignment horizontal="right" wrapText="1"/>
    </xf>
    <xf numFmtId="182" fontId="3" fillId="0" borderId="9" xfId="0" applyNumberFormat="1" applyFont="1" applyFill="1" applyBorder="1" applyAlignment="1">
      <alignment horizontal="right" wrapText="1"/>
    </xf>
    <xf numFmtId="182" fontId="3" fillId="0" borderId="10" xfId="0" applyNumberFormat="1" applyFont="1" applyFill="1" applyBorder="1" applyAlignment="1">
      <alignment horizontal="right" wrapText="1"/>
    </xf>
    <xf numFmtId="182" fontId="3" fillId="0" borderId="11" xfId="0" applyNumberFormat="1" applyFont="1" applyFill="1" applyBorder="1" applyAlignment="1">
      <alignment horizontal="right" wrapText="1"/>
    </xf>
    <xf numFmtId="0" fontId="3" fillId="0" borderId="12" xfId="0" applyFont="1" applyFill="1" applyBorder="1" applyAlignment="1">
      <alignment horizontal="right" wrapText="1"/>
    </xf>
    <xf numFmtId="0" fontId="3" fillId="0" borderId="13" xfId="0" applyFont="1" applyFill="1" applyBorder="1" applyAlignment="1">
      <alignment horizontal="right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3" fillId="0" borderId="17" xfId="0" applyFont="1" applyFill="1" applyBorder="1" applyAlignment="1">
      <alignment horizontal="right" wrapText="1"/>
    </xf>
    <xf numFmtId="0" fontId="2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5" fillId="2" borderId="23" xfId="0" applyFont="1" applyFill="1" applyBorder="1" applyAlignment="1">
      <alignment horizontal="center"/>
    </xf>
    <xf numFmtId="0" fontId="5" fillId="0" borderId="23" xfId="0" applyFont="1" applyBorder="1"/>
    <xf numFmtId="0" fontId="5" fillId="0" borderId="23" xfId="0" applyFont="1" applyBorder="1" applyAlignment="1">
      <alignment wrapText="1"/>
    </xf>
    <xf numFmtId="0" fontId="5" fillId="0" borderId="23" xfId="0" applyFont="1" applyFill="1" applyBorder="1" applyAlignment="1">
      <alignment horizontal="right" wrapText="1"/>
    </xf>
    <xf numFmtId="3" fontId="5" fillId="0" borderId="23" xfId="0" applyNumberFormat="1" applyFont="1" applyFill="1" applyBorder="1" applyAlignment="1">
      <alignment horizontal="right" wrapText="1"/>
    </xf>
    <xf numFmtId="0" fontId="2" fillId="0" borderId="23" xfId="0" applyFont="1" applyBorder="1"/>
    <xf numFmtId="0" fontId="0" fillId="0" borderId="23" xfId="0" applyBorder="1"/>
    <xf numFmtId="183" fontId="0" fillId="0" borderId="0" xfId="0" applyNumberFormat="1"/>
    <xf numFmtId="0" fontId="3" fillId="0" borderId="23" xfId="0" applyFont="1" applyFill="1" applyBorder="1" applyAlignment="1">
      <alignment horizontal="right" wrapText="1"/>
    </xf>
    <xf numFmtId="1" fontId="0" fillId="0" borderId="23" xfId="0" applyNumberFormat="1" applyBorder="1"/>
    <xf numFmtId="0" fontId="0" fillId="2" borderId="24" xfId="0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0" fillId="2" borderId="25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/>
    </xf>
    <xf numFmtId="0" fontId="3" fillId="0" borderId="27" xfId="0" applyFont="1" applyFill="1" applyBorder="1" applyAlignment="1">
      <alignment wrapText="1"/>
    </xf>
    <xf numFmtId="1" fontId="0" fillId="0" borderId="28" xfId="0" applyNumberFormat="1" applyBorder="1"/>
    <xf numFmtId="0" fontId="3" fillId="0" borderId="29" xfId="0" applyFont="1" applyFill="1" applyBorder="1" applyAlignment="1">
      <alignment wrapText="1"/>
    </xf>
    <xf numFmtId="0" fontId="3" fillId="0" borderId="30" xfId="0" applyFont="1" applyFill="1" applyBorder="1" applyAlignment="1">
      <alignment horizontal="right" wrapText="1"/>
    </xf>
    <xf numFmtId="1" fontId="0" fillId="0" borderId="30" xfId="0" applyNumberFormat="1" applyBorder="1"/>
    <xf numFmtId="1" fontId="0" fillId="0" borderId="31" xfId="0" applyNumberFormat="1" applyBorder="1"/>
    <xf numFmtId="0" fontId="4" fillId="2" borderId="24" xfId="0" applyFont="1" applyFill="1" applyBorder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Fill="1" applyBorder="1" applyAlignment="1">
      <alignment wrapText="1"/>
    </xf>
    <xf numFmtId="2" fontId="4" fillId="0" borderId="23" xfId="0" applyNumberFormat="1" applyFont="1" applyBorder="1"/>
    <xf numFmtId="1" fontId="4" fillId="0" borderId="28" xfId="0" applyNumberFormat="1" applyFont="1" applyBorder="1"/>
    <xf numFmtId="0" fontId="4" fillId="0" borderId="29" xfId="0" applyFont="1" applyFill="1" applyBorder="1" applyAlignment="1">
      <alignment wrapText="1"/>
    </xf>
    <xf numFmtId="2" fontId="4" fillId="0" borderId="30" xfId="0" applyNumberFormat="1" applyFont="1" applyBorder="1"/>
    <xf numFmtId="1" fontId="4" fillId="0" borderId="31" xfId="0" applyNumberFormat="1" applyFont="1" applyBorder="1"/>
    <xf numFmtId="0" fontId="0" fillId="2" borderId="32" xfId="0" applyFill="1" applyBorder="1" applyAlignment="1">
      <alignment horizontal="center"/>
    </xf>
    <xf numFmtId="0" fontId="4" fillId="0" borderId="33" xfId="0" applyFont="1" applyFill="1" applyBorder="1" applyAlignment="1">
      <alignment wrapText="1"/>
    </xf>
    <xf numFmtId="0" fontId="4" fillId="0" borderId="34" xfId="0" applyFont="1" applyFill="1" applyBorder="1" applyAlignment="1">
      <alignment wrapText="1"/>
    </xf>
    <xf numFmtId="2" fontId="0" fillId="0" borderId="23" xfId="0" applyNumberFormat="1" applyBorder="1"/>
    <xf numFmtId="0" fontId="0" fillId="0" borderId="25" xfId="0" applyBorder="1"/>
    <xf numFmtId="0" fontId="0" fillId="0" borderId="26" xfId="0" applyBorder="1"/>
    <xf numFmtId="0" fontId="4" fillId="0" borderId="27" xfId="0" applyFont="1" applyBorder="1" applyAlignment="1">
      <alignment wrapText="1"/>
    </xf>
    <xf numFmtId="0" fontId="4" fillId="0" borderId="29" xfId="0" applyFont="1" applyBorder="1" applyAlignment="1">
      <alignment wrapText="1"/>
    </xf>
    <xf numFmtId="2" fontId="0" fillId="0" borderId="30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94"/>
  <sheetViews>
    <sheetView workbookViewId="0">
      <selection activeCell="A22" sqref="A22"/>
    </sheetView>
  </sheetViews>
  <sheetFormatPr defaultRowHeight="12.75"/>
  <cols>
    <col min="1" max="1" width="3.42578125" customWidth="1"/>
    <col min="2" max="2" width="32" customWidth="1"/>
    <col min="3" max="3" width="6" bestFit="1" customWidth="1"/>
    <col min="4" max="4" width="10.140625" bestFit="1" customWidth="1"/>
    <col min="5" max="5" width="10" customWidth="1"/>
    <col min="6" max="6" width="9.28515625" bestFit="1" customWidth="1"/>
    <col min="7" max="7" width="10.140625" bestFit="1" customWidth="1"/>
    <col min="18" max="18" width="34.5703125" customWidth="1"/>
    <col min="19" max="19" width="7.42578125" bestFit="1" customWidth="1"/>
    <col min="20" max="20" width="4" bestFit="1" customWidth="1"/>
    <col min="21" max="21" width="5" bestFit="1" customWidth="1"/>
    <col min="22" max="22" width="3.5703125" bestFit="1" customWidth="1"/>
    <col min="23" max="23" width="9" customWidth="1"/>
    <col min="24" max="24" width="7.28515625" bestFit="1" customWidth="1"/>
    <col min="25" max="25" width="46" customWidth="1"/>
  </cols>
  <sheetData>
    <row r="1" spans="1:19">
      <c r="A1" t="s">
        <v>604</v>
      </c>
      <c r="C1" t="s">
        <v>575</v>
      </c>
    </row>
    <row r="2" spans="1:19">
      <c r="A2" s="7" t="s">
        <v>604</v>
      </c>
      <c r="B2" s="25" t="s">
        <v>604</v>
      </c>
      <c r="C2" s="8" t="s">
        <v>575</v>
      </c>
      <c r="D2" t="s">
        <v>624</v>
      </c>
      <c r="E2" t="s">
        <v>625</v>
      </c>
      <c r="F2" t="s">
        <v>626</v>
      </c>
      <c r="G2" t="s">
        <v>627</v>
      </c>
      <c r="H2" s="13" t="s">
        <v>628</v>
      </c>
      <c r="I2" s="13" t="s">
        <v>629</v>
      </c>
      <c r="J2" s="13" t="s">
        <v>630</v>
      </c>
      <c r="K2" s="13" t="s">
        <v>631</v>
      </c>
      <c r="L2" s="13" t="s">
        <v>600</v>
      </c>
      <c r="M2" s="13" t="s">
        <v>632</v>
      </c>
      <c r="N2" s="13" t="s">
        <v>628</v>
      </c>
      <c r="O2" s="13" t="s">
        <v>629</v>
      </c>
      <c r="P2" s="13" t="s">
        <v>630</v>
      </c>
      <c r="Q2" s="13" t="s">
        <v>631</v>
      </c>
      <c r="R2" s="13" t="s">
        <v>600</v>
      </c>
      <c r="S2" s="13" t="s">
        <v>632</v>
      </c>
    </row>
    <row r="3" spans="1:19" ht="28.5">
      <c r="A3" s="9" t="s">
        <v>583</v>
      </c>
      <c r="B3" s="26" t="s">
        <v>605</v>
      </c>
      <c r="C3" s="10">
        <v>2147</v>
      </c>
      <c r="D3" s="12">
        <v>3093.9369315541394</v>
      </c>
      <c r="E3" s="12">
        <v>1591.7033127531035</v>
      </c>
      <c r="F3" s="12">
        <v>395.64349731129261</v>
      </c>
      <c r="G3" s="12">
        <v>2432.3088362212043</v>
      </c>
      <c r="H3">
        <v>12</v>
      </c>
      <c r="I3">
        <v>11</v>
      </c>
      <c r="J3">
        <v>9</v>
      </c>
      <c r="K3">
        <v>11</v>
      </c>
      <c r="L3">
        <v>10.75</v>
      </c>
      <c r="M3" s="31">
        <v>11</v>
      </c>
      <c r="N3" s="30">
        <f>(D3-D$23)/D$25</f>
        <v>0.11753756784780069</v>
      </c>
      <c r="O3" s="30">
        <f t="shared" ref="O3:Q18" si="0">(E3-E$23)/E$25</f>
        <v>0.13600118297325706</v>
      </c>
      <c r="P3" s="30">
        <f t="shared" si="0"/>
        <v>9.5929348138473591E-2</v>
      </c>
      <c r="Q3" s="30">
        <f t="shared" si="0"/>
        <v>5.5130998717104071E-2</v>
      </c>
      <c r="R3" s="30">
        <f>AVERAGE(N3:Q3)</f>
        <v>0.10114977441915886</v>
      </c>
      <c r="S3" s="31">
        <f>RANK(R3,R$3:R$21,0)</f>
        <v>11</v>
      </c>
    </row>
    <row r="4" spans="1:19" ht="14.25">
      <c r="A4" s="9" t="s">
        <v>584</v>
      </c>
      <c r="B4" s="26" t="s">
        <v>606</v>
      </c>
      <c r="C4" s="10">
        <v>118</v>
      </c>
      <c r="D4" s="12">
        <v>344.02791608577303</v>
      </c>
      <c r="E4" s="12">
        <v>175.51224855606452</v>
      </c>
      <c r="F4" s="12">
        <v>38.410409612958908</v>
      </c>
      <c r="G4" s="12">
        <v>244.17622651530237</v>
      </c>
      <c r="H4">
        <v>16</v>
      </c>
      <c r="I4">
        <v>16</v>
      </c>
      <c r="J4">
        <v>16</v>
      </c>
      <c r="K4">
        <v>16</v>
      </c>
      <c r="L4">
        <v>16</v>
      </c>
      <c r="M4" s="31">
        <v>16</v>
      </c>
      <c r="N4" s="30">
        <f t="shared" ref="N4:N21" si="1">(D4-D$23)/D$25</f>
        <v>1.0460045377922297E-2</v>
      </c>
      <c r="O4" s="30">
        <f t="shared" si="0"/>
        <v>1.3497409818273749E-2</v>
      </c>
      <c r="P4" s="30">
        <f t="shared" si="0"/>
        <v>8.0987725865255093E-3</v>
      </c>
      <c r="Q4" s="30">
        <f t="shared" si="0"/>
        <v>4.9222850338298948E-3</v>
      </c>
      <c r="R4" s="30">
        <f t="shared" ref="R4:R21" si="2">AVERAGE(N4:Q4)</f>
        <v>9.2446282041378641E-3</v>
      </c>
      <c r="S4" s="31">
        <f t="shared" ref="S4:S21" si="3">RANK(R4,R$3:R$21,0)</f>
        <v>16</v>
      </c>
    </row>
    <row r="5" spans="1:19" ht="14.25">
      <c r="A5" s="9" t="s">
        <v>585</v>
      </c>
      <c r="B5" s="26" t="s">
        <v>607</v>
      </c>
      <c r="C5" s="10">
        <v>8215</v>
      </c>
      <c r="D5" s="12">
        <v>25756.876286264356</v>
      </c>
      <c r="E5" s="12">
        <v>11579.864270065722</v>
      </c>
      <c r="F5" s="12">
        <v>4072.7678749253137</v>
      </c>
      <c r="G5" s="12">
        <v>43610.393713071768</v>
      </c>
      <c r="H5">
        <v>1</v>
      </c>
      <c r="I5">
        <v>1</v>
      </c>
      <c r="J5">
        <v>1</v>
      </c>
      <c r="K5">
        <v>1</v>
      </c>
      <c r="L5">
        <v>1</v>
      </c>
      <c r="M5" s="31">
        <v>1</v>
      </c>
      <c r="N5" s="30">
        <f t="shared" si="1"/>
        <v>1</v>
      </c>
      <c r="O5" s="30">
        <f t="shared" si="0"/>
        <v>1</v>
      </c>
      <c r="P5" s="30">
        <f t="shared" si="0"/>
        <v>1</v>
      </c>
      <c r="Q5" s="30">
        <f t="shared" si="0"/>
        <v>1</v>
      </c>
      <c r="R5" s="30">
        <f t="shared" si="2"/>
        <v>1</v>
      </c>
      <c r="S5" s="31">
        <f t="shared" si="3"/>
        <v>1</v>
      </c>
    </row>
    <row r="6" spans="1:19" ht="42.75">
      <c r="A6" s="9" t="s">
        <v>586</v>
      </c>
      <c r="B6" s="26" t="s">
        <v>608</v>
      </c>
      <c r="C6" s="10">
        <v>242</v>
      </c>
      <c r="D6" s="12">
        <v>6818.5708358228776</v>
      </c>
      <c r="E6" s="12">
        <v>3925.1436300869682</v>
      </c>
      <c r="F6" s="12">
        <v>142.69966142202748</v>
      </c>
      <c r="G6" s="12">
        <v>5297.7785633671911</v>
      </c>
      <c r="H6">
        <v>6</v>
      </c>
      <c r="I6">
        <v>4</v>
      </c>
      <c r="J6">
        <v>13</v>
      </c>
      <c r="K6">
        <v>6</v>
      </c>
      <c r="L6">
        <v>7.25</v>
      </c>
      <c r="M6" s="31">
        <v>6</v>
      </c>
      <c r="N6" s="30">
        <f t="shared" si="1"/>
        <v>0.26256948284316955</v>
      </c>
      <c r="O6" s="30">
        <f t="shared" si="0"/>
        <v>0.33784911898423314</v>
      </c>
      <c r="P6" s="30">
        <f t="shared" si="0"/>
        <v>3.373969255082495E-2</v>
      </c>
      <c r="Q6" s="30">
        <f t="shared" si="0"/>
        <v>0.12088183505133331</v>
      </c>
      <c r="R6" s="30">
        <f t="shared" si="2"/>
        <v>0.18876003235739025</v>
      </c>
      <c r="S6" s="31">
        <f t="shared" si="3"/>
        <v>6</v>
      </c>
    </row>
    <row r="7" spans="1:19" ht="57">
      <c r="A7" s="9" t="s">
        <v>587</v>
      </c>
      <c r="B7" s="26" t="s">
        <v>633</v>
      </c>
      <c r="C7" s="10">
        <v>396</v>
      </c>
      <c r="D7" s="12">
        <v>2920.0920799309565</v>
      </c>
      <c r="E7" s="12">
        <v>1887.5268538803689</v>
      </c>
      <c r="F7" s="12">
        <v>207.402741817699</v>
      </c>
      <c r="G7" s="12">
        <v>913.12630286131582</v>
      </c>
      <c r="H7">
        <v>13</v>
      </c>
      <c r="I7">
        <v>9</v>
      </c>
      <c r="J7">
        <v>11</v>
      </c>
      <c r="K7">
        <v>14</v>
      </c>
      <c r="L7">
        <v>11.75</v>
      </c>
      <c r="M7" s="31">
        <v>13</v>
      </c>
      <c r="N7" s="30">
        <f t="shared" si="1"/>
        <v>0.11076829806423895</v>
      </c>
      <c r="O7" s="30">
        <f t="shared" si="0"/>
        <v>0.16159059734843226</v>
      </c>
      <c r="P7" s="30">
        <f t="shared" si="0"/>
        <v>4.9647818048804415E-2</v>
      </c>
      <c r="Q7" s="30">
        <f t="shared" si="0"/>
        <v>2.0271959318961866E-2</v>
      </c>
      <c r="R7" s="30">
        <f t="shared" si="2"/>
        <v>8.5569668195109375E-2</v>
      </c>
      <c r="S7" s="31">
        <f t="shared" si="3"/>
        <v>13</v>
      </c>
    </row>
    <row r="8" spans="1:19" ht="14.25">
      <c r="A8" s="9" t="s">
        <v>588</v>
      </c>
      <c r="B8" s="26" t="s">
        <v>610</v>
      </c>
      <c r="C8" s="10">
        <v>6583</v>
      </c>
      <c r="D8" s="12">
        <v>5811.882194781916</v>
      </c>
      <c r="E8" s="12">
        <v>1412.2254199030738</v>
      </c>
      <c r="F8" s="12">
        <v>747.49200026555127</v>
      </c>
      <c r="G8" s="12">
        <v>8071.4466905662875</v>
      </c>
      <c r="H8">
        <v>7</v>
      </c>
      <c r="I8">
        <v>12</v>
      </c>
      <c r="J8">
        <v>5</v>
      </c>
      <c r="K8">
        <v>4</v>
      </c>
      <c r="L8">
        <v>7</v>
      </c>
      <c r="M8" s="31">
        <v>5</v>
      </c>
      <c r="N8" s="30">
        <f t="shared" si="1"/>
        <v>0.22337046753943035</v>
      </c>
      <c r="O8" s="30">
        <f t="shared" si="0"/>
        <v>0.1204759338540638</v>
      </c>
      <c r="P8" s="30">
        <f t="shared" si="0"/>
        <v>0.18243605086490189</v>
      </c>
      <c r="Q8" s="30">
        <f t="shared" si="0"/>
        <v>0.18452619930660594</v>
      </c>
      <c r="R8" s="30">
        <f t="shared" si="2"/>
        <v>0.17770216289125049</v>
      </c>
      <c r="S8" s="31">
        <f t="shared" si="3"/>
        <v>7</v>
      </c>
    </row>
    <row r="9" spans="1:19" ht="57">
      <c r="A9" s="9" t="s">
        <v>589</v>
      </c>
      <c r="B9" s="26" t="s">
        <v>611</v>
      </c>
      <c r="C9" s="10">
        <v>27062</v>
      </c>
      <c r="D9" s="12">
        <v>20268.392119763659</v>
      </c>
      <c r="E9" s="12">
        <v>6049.205603133506</v>
      </c>
      <c r="F9" s="12">
        <v>1837.890094934608</v>
      </c>
      <c r="G9" s="12">
        <v>38583.88229436367</v>
      </c>
      <c r="H9">
        <v>2</v>
      </c>
      <c r="I9">
        <v>2</v>
      </c>
      <c r="J9">
        <v>2</v>
      </c>
      <c r="K9">
        <v>2</v>
      </c>
      <c r="L9">
        <v>2</v>
      </c>
      <c r="M9" s="31">
        <v>2</v>
      </c>
      <c r="N9" s="30">
        <f t="shared" si="1"/>
        <v>0.78628627952479591</v>
      </c>
      <c r="O9" s="30">
        <f t="shared" si="0"/>
        <v>0.52158534829080083</v>
      </c>
      <c r="P9" s="30">
        <f t="shared" si="0"/>
        <v>0.45052513760818885</v>
      </c>
      <c r="Q9" s="30">
        <f t="shared" si="0"/>
        <v>0.88466207599659885</v>
      </c>
      <c r="R9" s="30">
        <f t="shared" si="2"/>
        <v>0.66076471035509621</v>
      </c>
      <c r="S9" s="31">
        <f t="shared" si="3"/>
        <v>2</v>
      </c>
    </row>
    <row r="10" spans="1:19" ht="14.25">
      <c r="A10" s="9" t="s">
        <v>590</v>
      </c>
      <c r="B10" s="26" t="s">
        <v>612</v>
      </c>
      <c r="C10" s="10">
        <v>3018</v>
      </c>
      <c r="D10" s="12">
        <v>10356.961992962888</v>
      </c>
      <c r="E10" s="12">
        <v>5523.8560711677619</v>
      </c>
      <c r="F10" s="12">
        <v>818.59805483635387</v>
      </c>
      <c r="G10" s="12">
        <v>5345.2525061408742</v>
      </c>
      <c r="H10">
        <v>4</v>
      </c>
      <c r="I10">
        <v>3</v>
      </c>
      <c r="J10">
        <v>4</v>
      </c>
      <c r="K10">
        <v>5</v>
      </c>
      <c r="L10">
        <v>4</v>
      </c>
      <c r="M10" s="31">
        <v>3</v>
      </c>
      <c r="N10" s="30">
        <f t="shared" si="1"/>
        <v>0.40034937174300178</v>
      </c>
      <c r="O10" s="30">
        <f t="shared" si="0"/>
        <v>0.47614140960340501</v>
      </c>
      <c r="P10" s="30">
        <f t="shared" si="0"/>
        <v>0.19991843397342196</v>
      </c>
      <c r="Q10" s="30">
        <f t="shared" si="0"/>
        <v>0.12197116829812421</v>
      </c>
      <c r="R10" s="30">
        <f t="shared" si="2"/>
        <v>0.29959509590448824</v>
      </c>
      <c r="S10" s="31">
        <f t="shared" si="3"/>
        <v>3</v>
      </c>
    </row>
    <row r="11" spans="1:19" ht="28.5">
      <c r="A11" s="9" t="s">
        <v>591</v>
      </c>
      <c r="B11" s="26" t="s">
        <v>613</v>
      </c>
      <c r="C11" s="10">
        <v>2802</v>
      </c>
      <c r="D11" s="12">
        <v>3912.8568678218153</v>
      </c>
      <c r="E11" s="12">
        <v>2312.8012348137818</v>
      </c>
      <c r="F11" s="12">
        <v>940.36231162451031</v>
      </c>
      <c r="G11" s="12">
        <v>3238.3715063400386</v>
      </c>
      <c r="H11">
        <v>11</v>
      </c>
      <c r="I11">
        <v>8</v>
      </c>
      <c r="J11">
        <v>3</v>
      </c>
      <c r="K11">
        <v>8</v>
      </c>
      <c r="L11">
        <v>7.5</v>
      </c>
      <c r="M11" s="31">
        <v>7</v>
      </c>
      <c r="N11" s="30">
        <f t="shared" si="1"/>
        <v>0.14942513844867686</v>
      </c>
      <c r="O11" s="30">
        <f t="shared" si="0"/>
        <v>0.19837780608571623</v>
      </c>
      <c r="P11" s="30">
        <f t="shared" si="0"/>
        <v>0.22985581974097463</v>
      </c>
      <c r="Q11" s="30">
        <f t="shared" si="0"/>
        <v>7.3626847476568266E-2</v>
      </c>
      <c r="R11" s="30">
        <f t="shared" si="2"/>
        <v>0.16282140293798397</v>
      </c>
      <c r="S11" s="31">
        <f t="shared" si="3"/>
        <v>9</v>
      </c>
    </row>
    <row r="12" spans="1:19" ht="28.5">
      <c r="A12" s="9" t="s">
        <v>592</v>
      </c>
      <c r="B12" s="26" t="s">
        <v>614</v>
      </c>
      <c r="C12" s="10">
        <v>4054</v>
      </c>
      <c r="D12" s="12">
        <v>4604.6530903538469</v>
      </c>
      <c r="E12" s="12">
        <v>2554.5981876120291</v>
      </c>
      <c r="F12" s="12">
        <v>719.2353448848171</v>
      </c>
      <c r="G12" s="12">
        <v>3933.343723029941</v>
      </c>
      <c r="H12">
        <v>10</v>
      </c>
      <c r="I12">
        <v>7</v>
      </c>
      <c r="J12">
        <v>7</v>
      </c>
      <c r="K12">
        <v>7</v>
      </c>
      <c r="L12">
        <v>7.75</v>
      </c>
      <c r="M12" s="31">
        <v>8</v>
      </c>
      <c r="N12" s="30">
        <f t="shared" si="1"/>
        <v>0.17636269352634329</v>
      </c>
      <c r="O12" s="30">
        <f t="shared" si="0"/>
        <v>0.21929379673416552</v>
      </c>
      <c r="P12" s="30">
        <f t="shared" si="0"/>
        <v>0.17548877080959333</v>
      </c>
      <c r="Q12" s="30">
        <f t="shared" si="0"/>
        <v>8.9573623686947754E-2</v>
      </c>
      <c r="R12" s="30">
        <f t="shared" si="2"/>
        <v>0.16517972118926247</v>
      </c>
      <c r="S12" s="31">
        <f t="shared" si="3"/>
        <v>8</v>
      </c>
    </row>
    <row r="13" spans="1:19" ht="28.5">
      <c r="A13" s="9" t="s">
        <v>593</v>
      </c>
      <c r="B13" s="26" t="s">
        <v>615</v>
      </c>
      <c r="C13" s="10">
        <v>480</v>
      </c>
      <c r="D13" s="12">
        <v>4725.5685786363938</v>
      </c>
      <c r="E13" s="12">
        <v>1679.3982938325698</v>
      </c>
      <c r="F13" s="12">
        <v>82.21400119498108</v>
      </c>
      <c r="G13" s="12">
        <v>2088.289085839474</v>
      </c>
      <c r="H13">
        <v>8</v>
      </c>
      <c r="I13">
        <v>10</v>
      </c>
      <c r="J13">
        <v>14</v>
      </c>
      <c r="K13">
        <v>12</v>
      </c>
      <c r="L13">
        <v>11</v>
      </c>
      <c r="M13" s="31">
        <v>12</v>
      </c>
      <c r="N13" s="30">
        <f t="shared" si="1"/>
        <v>0.1810709696331895</v>
      </c>
      <c r="O13" s="30">
        <f t="shared" si="0"/>
        <v>0.14358699984541803</v>
      </c>
      <c r="P13" s="30">
        <f t="shared" si="0"/>
        <v>1.8868476716340978E-2</v>
      </c>
      <c r="Q13" s="30">
        <f t="shared" si="0"/>
        <v>4.7237149381057976E-2</v>
      </c>
      <c r="R13" s="30">
        <f t="shared" si="2"/>
        <v>9.7690898894001621E-2</v>
      </c>
      <c r="S13" s="31">
        <f t="shared" si="3"/>
        <v>12</v>
      </c>
    </row>
    <row r="14" spans="1:19" ht="28.5">
      <c r="A14" s="9" t="s">
        <v>594</v>
      </c>
      <c r="B14" s="26" t="s">
        <v>616</v>
      </c>
      <c r="C14" s="10">
        <v>5933</v>
      </c>
      <c r="D14" s="12">
        <v>11656.449678018986</v>
      </c>
      <c r="E14" s="12">
        <v>3001.5949678018987</v>
      </c>
      <c r="F14" s="12">
        <v>148.21134568147116</v>
      </c>
      <c r="G14" s="12">
        <v>2860.2017526389163</v>
      </c>
      <c r="H14">
        <v>3</v>
      </c>
      <c r="I14">
        <v>6</v>
      </c>
      <c r="J14">
        <v>12</v>
      </c>
      <c r="K14">
        <v>10</v>
      </c>
      <c r="L14">
        <v>7.75</v>
      </c>
      <c r="M14" s="31">
        <v>8</v>
      </c>
      <c r="N14" s="30">
        <f t="shared" si="1"/>
        <v>0.45094956288140758</v>
      </c>
      <c r="O14" s="30">
        <f t="shared" si="0"/>
        <v>0.25796004279781742</v>
      </c>
      <c r="P14" s="30">
        <f t="shared" si="0"/>
        <v>3.5094814507434818E-2</v>
      </c>
      <c r="Q14" s="30">
        <f t="shared" si="0"/>
        <v>6.494939492957387E-2</v>
      </c>
      <c r="R14" s="30">
        <f t="shared" si="2"/>
        <v>0.20223845377905841</v>
      </c>
      <c r="S14" s="31">
        <f t="shared" si="3"/>
        <v>5</v>
      </c>
    </row>
    <row r="15" spans="1:19" ht="28.5">
      <c r="A15" s="9" t="s">
        <v>595</v>
      </c>
      <c r="B15" s="26" t="s">
        <v>617</v>
      </c>
      <c r="C15" s="10">
        <v>13741</v>
      </c>
      <c r="D15" s="12">
        <v>9886.9411803757539</v>
      </c>
      <c r="E15" s="12">
        <v>3708.9956184027087</v>
      </c>
      <c r="F15" s="12">
        <v>747.31404766646745</v>
      </c>
      <c r="G15" s="12">
        <v>8882.6896368585276</v>
      </c>
      <c r="H15">
        <v>5</v>
      </c>
      <c r="I15">
        <v>5</v>
      </c>
      <c r="J15">
        <v>6</v>
      </c>
      <c r="K15">
        <v>3</v>
      </c>
      <c r="L15">
        <v>4.75</v>
      </c>
      <c r="M15" s="31">
        <v>4</v>
      </c>
      <c r="N15" s="30">
        <f t="shared" si="1"/>
        <v>0.38204743381050721</v>
      </c>
      <c r="O15" s="30">
        <f t="shared" si="0"/>
        <v>0.31915182053299457</v>
      </c>
      <c r="P15" s="30">
        <f t="shared" si="0"/>
        <v>0.18239229881690655</v>
      </c>
      <c r="Q15" s="30">
        <f t="shared" si="0"/>
        <v>0.20314091426368408</v>
      </c>
      <c r="R15" s="30">
        <f t="shared" si="2"/>
        <v>0.27168311685602309</v>
      </c>
      <c r="S15" s="31">
        <f t="shared" si="3"/>
        <v>4</v>
      </c>
    </row>
    <row r="16" spans="1:19" ht="28.5">
      <c r="A16" s="9" t="s">
        <v>596</v>
      </c>
      <c r="B16" s="26" t="s">
        <v>618</v>
      </c>
      <c r="C16" s="10">
        <v>5717</v>
      </c>
      <c r="D16" s="12">
        <v>4621.1554803160061</v>
      </c>
      <c r="E16" s="12">
        <v>1101.8177653853813</v>
      </c>
      <c r="F16" s="12">
        <v>445.51576711146515</v>
      </c>
      <c r="G16" s="12">
        <v>3231.659065259244</v>
      </c>
      <c r="H16">
        <v>9</v>
      </c>
      <c r="I16">
        <v>13</v>
      </c>
      <c r="J16">
        <v>8</v>
      </c>
      <c r="K16">
        <v>9</v>
      </c>
      <c r="L16">
        <v>9.75</v>
      </c>
      <c r="M16" s="31">
        <v>10</v>
      </c>
      <c r="N16" s="30">
        <f t="shared" si="1"/>
        <v>0.17700527297971436</v>
      </c>
      <c r="O16" s="30">
        <f t="shared" si="0"/>
        <v>9.3624960241851296E-2</v>
      </c>
      <c r="P16" s="30">
        <f t="shared" si="0"/>
        <v>0.10819111870640642</v>
      </c>
      <c r="Q16" s="30">
        <f t="shared" si="0"/>
        <v>7.347282434705292E-2</v>
      </c>
      <c r="R16" s="30">
        <f t="shared" si="2"/>
        <v>0.11307354406875625</v>
      </c>
      <c r="S16" s="31">
        <f t="shared" si="3"/>
        <v>10</v>
      </c>
    </row>
    <row r="17" spans="1:19" ht="42.75">
      <c r="A17" s="9" t="s">
        <v>597</v>
      </c>
      <c r="B17" s="26" t="s">
        <v>619</v>
      </c>
      <c r="C17" s="10"/>
      <c r="D17" s="12">
        <v>75.398492996083107</v>
      </c>
      <c r="E17" s="12">
        <v>19.476963420301402</v>
      </c>
      <c r="F17" s="12">
        <v>5.4702914426077145</v>
      </c>
      <c r="G17" s="12">
        <v>29.659430392352121</v>
      </c>
      <c r="H17">
        <v>19</v>
      </c>
      <c r="I17">
        <v>19</v>
      </c>
      <c r="J17">
        <v>19</v>
      </c>
      <c r="K17">
        <v>19</v>
      </c>
      <c r="L17">
        <v>19</v>
      </c>
      <c r="M17" s="31">
        <v>19</v>
      </c>
      <c r="N17" s="30">
        <f t="shared" si="1"/>
        <v>0</v>
      </c>
      <c r="O17" s="30">
        <f t="shared" si="0"/>
        <v>0</v>
      </c>
      <c r="P17" s="30">
        <f t="shared" si="0"/>
        <v>0</v>
      </c>
      <c r="Q17" s="30">
        <f t="shared" si="0"/>
        <v>0</v>
      </c>
      <c r="R17" s="30">
        <f t="shared" si="2"/>
        <v>0</v>
      </c>
      <c r="S17" s="31">
        <f t="shared" si="3"/>
        <v>19</v>
      </c>
    </row>
    <row r="18" spans="1:19" ht="14.25">
      <c r="A18" s="9" t="s">
        <v>598</v>
      </c>
      <c r="B18" s="26" t="s">
        <v>620</v>
      </c>
      <c r="C18" s="10">
        <v>795</v>
      </c>
      <c r="D18" s="12">
        <v>124.97852353448847</v>
      </c>
      <c r="E18" s="12">
        <v>44.51815707362411</v>
      </c>
      <c r="F18" s="12">
        <v>23.750547699661421</v>
      </c>
      <c r="G18" s="12">
        <v>142.30196507999736</v>
      </c>
      <c r="H18">
        <v>17</v>
      </c>
      <c r="I18">
        <v>17</v>
      </c>
      <c r="J18">
        <v>18</v>
      </c>
      <c r="K18">
        <v>17</v>
      </c>
      <c r="L18">
        <v>17.25</v>
      </c>
      <c r="M18" s="31">
        <v>17</v>
      </c>
      <c r="N18" s="30">
        <f t="shared" si="1"/>
        <v>1.9305754496496098E-3</v>
      </c>
      <c r="O18" s="30">
        <f t="shared" si="0"/>
        <v>2.1661206488235844E-3</v>
      </c>
      <c r="P18" s="30">
        <f t="shared" si="0"/>
        <v>4.4944476969892297E-3</v>
      </c>
      <c r="Q18" s="30">
        <f t="shared" si="0"/>
        <v>2.5846864799708878E-3</v>
      </c>
      <c r="R18" s="30">
        <f t="shared" si="2"/>
        <v>2.7939575688583282E-3</v>
      </c>
      <c r="S18" s="31">
        <f t="shared" si="3"/>
        <v>17</v>
      </c>
    </row>
    <row r="19" spans="1:19" ht="28.5">
      <c r="A19" s="9" t="s">
        <v>599</v>
      </c>
      <c r="B19" s="26" t="s">
        <v>621</v>
      </c>
      <c r="C19" s="10">
        <v>2777</v>
      </c>
      <c r="D19" s="12">
        <v>908.85879306910965</v>
      </c>
      <c r="E19" s="12">
        <v>500.3165704043019</v>
      </c>
      <c r="F19" s="12">
        <v>290.81305184890124</v>
      </c>
      <c r="G19" s="12">
        <v>862.37313284206323</v>
      </c>
      <c r="H19">
        <v>14</v>
      </c>
      <c r="I19">
        <v>14</v>
      </c>
      <c r="J19">
        <v>10</v>
      </c>
      <c r="K19">
        <v>15</v>
      </c>
      <c r="L19">
        <v>13.25</v>
      </c>
      <c r="M19" s="31">
        <v>14</v>
      </c>
      <c r="N19" s="30">
        <f t="shared" si="1"/>
        <v>3.2453751562984294E-2</v>
      </c>
      <c r="O19" s="30">
        <f t="shared" ref="O19:Q21" si="4">(E19-E$23)/E$25</f>
        <v>4.1593728153691938E-2</v>
      </c>
      <c r="P19" s="30">
        <f t="shared" si="4"/>
        <v>7.0155368410974001E-2</v>
      </c>
      <c r="Q19" s="30">
        <f t="shared" si="4"/>
        <v>1.9107381189322051E-2</v>
      </c>
      <c r="R19" s="30">
        <f t="shared" si="2"/>
        <v>4.0827557329243064E-2</v>
      </c>
      <c r="S19" s="31">
        <f t="shared" si="3"/>
        <v>14</v>
      </c>
    </row>
    <row r="20" spans="1:19" ht="28.5">
      <c r="A20" s="9" t="s">
        <v>600</v>
      </c>
      <c r="B20" s="26" t="s">
        <v>622</v>
      </c>
      <c r="C20" s="10">
        <v>975</v>
      </c>
      <c r="D20" s="12">
        <v>746.53657969859921</v>
      </c>
      <c r="E20" s="12">
        <v>237.8613821947819</v>
      </c>
      <c r="F20" s="12">
        <v>71.433180641306507</v>
      </c>
      <c r="G20" s="12">
        <v>1403.4393547102172</v>
      </c>
      <c r="H20">
        <v>15</v>
      </c>
      <c r="I20">
        <v>15</v>
      </c>
      <c r="J20">
        <v>15</v>
      </c>
      <c r="K20">
        <v>13</v>
      </c>
      <c r="L20">
        <v>14.5</v>
      </c>
      <c r="M20" s="31">
        <v>15</v>
      </c>
      <c r="N20" s="30">
        <f t="shared" si="1"/>
        <v>2.6133156826295932E-2</v>
      </c>
      <c r="O20" s="30">
        <f t="shared" si="4"/>
        <v>1.8890752790690975E-2</v>
      </c>
      <c r="P20" s="30">
        <f t="shared" si="4"/>
        <v>1.6217866493608447E-2</v>
      </c>
      <c r="Q20" s="30">
        <f t="shared" si="4"/>
        <v>3.1522642904707916E-2</v>
      </c>
      <c r="R20" s="30">
        <f t="shared" si="2"/>
        <v>2.3191104753825818E-2</v>
      </c>
      <c r="S20" s="31">
        <f t="shared" si="3"/>
        <v>15</v>
      </c>
    </row>
    <row r="21" spans="1:19" ht="14.25">
      <c r="A21" s="9" t="s">
        <v>601</v>
      </c>
      <c r="B21" s="26" t="s">
        <v>623</v>
      </c>
      <c r="C21" s="10">
        <v>688</v>
      </c>
      <c r="D21" s="12">
        <v>113.65312354776606</v>
      </c>
      <c r="E21" s="12">
        <v>26.383489344752043</v>
      </c>
      <c r="F21" s="12">
        <v>24.844486490075017</v>
      </c>
      <c r="G21" s="12">
        <v>136.11767244240855</v>
      </c>
      <c r="H21">
        <v>18</v>
      </c>
      <c r="I21">
        <v>18</v>
      </c>
      <c r="J21">
        <v>17</v>
      </c>
      <c r="K21">
        <v>18</v>
      </c>
      <c r="L21">
        <v>17.75</v>
      </c>
      <c r="M21" s="31">
        <v>18</v>
      </c>
      <c r="N21" s="30">
        <f t="shared" si="1"/>
        <v>1.489580578642184E-3</v>
      </c>
      <c r="O21" s="30">
        <f t="shared" si="4"/>
        <v>5.9743032315884997E-4</v>
      </c>
      <c r="P21" s="30">
        <f t="shared" si="4"/>
        <v>4.7634073115638016E-3</v>
      </c>
      <c r="Q21" s="30">
        <f t="shared" si="4"/>
        <v>2.4427822018677379E-3</v>
      </c>
      <c r="R21" s="30">
        <f t="shared" si="2"/>
        <v>2.323300103808143E-3</v>
      </c>
      <c r="S21" s="31">
        <f t="shared" si="3"/>
        <v>18</v>
      </c>
    </row>
    <row r="22" spans="1:19" ht="17.25" customHeight="1">
      <c r="A22" s="27"/>
      <c r="B22" s="26"/>
      <c r="C22" s="28"/>
      <c r="D22" s="29"/>
      <c r="E22" s="29"/>
      <c r="F22" s="29"/>
      <c r="G22" s="29"/>
    </row>
    <row r="23" spans="1:19" ht="17.25" customHeight="1">
      <c r="A23" s="27"/>
      <c r="B23" s="26" t="s">
        <v>634</v>
      </c>
      <c r="C23" s="28"/>
      <c r="D23" s="29">
        <f>MIN(D3:D21)</f>
        <v>75.398492996083107</v>
      </c>
      <c r="E23" s="29">
        <f>MIN(E3:E21)</f>
        <v>19.476963420301402</v>
      </c>
      <c r="F23" s="29">
        <f>MIN(F3:F21)</f>
        <v>5.4702914426077145</v>
      </c>
      <c r="G23" s="29">
        <f>MIN(G3:G21)</f>
        <v>29.659430392352121</v>
      </c>
    </row>
    <row r="24" spans="1:19" ht="17.25" customHeight="1">
      <c r="A24" s="27"/>
      <c r="B24" s="26" t="s">
        <v>635</v>
      </c>
      <c r="C24" s="28"/>
      <c r="D24" s="29">
        <f>MAX(D3:D21)</f>
        <v>25756.876286264356</v>
      </c>
      <c r="E24" s="29">
        <f>MAX(E3:E21)</f>
        <v>11579.864270065722</v>
      </c>
      <c r="F24" s="29">
        <f>MAX(F3:F21)</f>
        <v>4072.7678749253137</v>
      </c>
      <c r="G24" s="29">
        <f>MAX(G3:G21)</f>
        <v>43610.393713071768</v>
      </c>
    </row>
    <row r="25" spans="1:19" ht="14.25">
      <c r="A25" s="27"/>
      <c r="B25" s="26" t="s">
        <v>636</v>
      </c>
      <c r="C25" s="28"/>
      <c r="D25" s="29">
        <f>D24-D23</f>
        <v>25681.477793268274</v>
      </c>
      <c r="E25" s="29">
        <f>E24-E23</f>
        <v>11560.38730664542</v>
      </c>
      <c r="F25" s="29">
        <f>F24-F23</f>
        <v>4067.2975834827062</v>
      </c>
      <c r="G25" s="29">
        <f>G24-G23</f>
        <v>43580.734282679412</v>
      </c>
    </row>
    <row r="28" spans="1:19">
      <c r="A28" s="14" t="s">
        <v>604</v>
      </c>
      <c r="B28" s="24" t="s">
        <v>604</v>
      </c>
      <c r="C28" s="18" t="s">
        <v>575</v>
      </c>
      <c r="D28" s="22" t="s">
        <v>624</v>
      </c>
      <c r="E28" s="22" t="s">
        <v>625</v>
      </c>
      <c r="F28" s="22" t="s">
        <v>626</v>
      </c>
      <c r="G28" s="22" t="s">
        <v>627</v>
      </c>
      <c r="H28" s="13" t="s">
        <v>628</v>
      </c>
      <c r="I28" s="13" t="s">
        <v>629</v>
      </c>
      <c r="J28" s="13" t="s">
        <v>630</v>
      </c>
      <c r="K28" s="13" t="s">
        <v>631</v>
      </c>
      <c r="L28" s="13" t="s">
        <v>600</v>
      </c>
      <c r="M28" s="13" t="s">
        <v>632</v>
      </c>
    </row>
    <row r="29" spans="1:19" ht="14.25">
      <c r="A29" s="15" t="s">
        <v>585</v>
      </c>
      <c r="B29" s="17" t="s">
        <v>607</v>
      </c>
      <c r="C29" s="19">
        <v>8215</v>
      </c>
      <c r="D29" s="23">
        <v>25756.876286264356</v>
      </c>
      <c r="E29" s="23">
        <v>11579.864270065722</v>
      </c>
      <c r="F29" s="23">
        <v>4072.7678749253137</v>
      </c>
      <c r="G29" s="23">
        <v>43610.393713071768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</row>
    <row r="30" spans="1:19" ht="14.25">
      <c r="A30" s="9" t="s">
        <v>589</v>
      </c>
      <c r="B30" s="11" t="s">
        <v>611</v>
      </c>
      <c r="C30" s="10">
        <v>27062</v>
      </c>
      <c r="D30" s="12">
        <v>20268.392119763659</v>
      </c>
      <c r="E30" s="12">
        <v>6049.205603133506</v>
      </c>
      <c r="F30" s="12">
        <v>1837.890094934608</v>
      </c>
      <c r="G30" s="12">
        <v>38583.88229436367</v>
      </c>
      <c r="H30">
        <v>2</v>
      </c>
      <c r="I30">
        <v>2</v>
      </c>
      <c r="J30">
        <v>2</v>
      </c>
      <c r="K30">
        <v>2</v>
      </c>
      <c r="L30">
        <v>2</v>
      </c>
      <c r="M30">
        <v>2</v>
      </c>
    </row>
    <row r="31" spans="1:19" ht="14.25">
      <c r="A31" s="9" t="s">
        <v>590</v>
      </c>
      <c r="B31" s="11" t="s">
        <v>612</v>
      </c>
      <c r="C31" s="10">
        <v>3018</v>
      </c>
      <c r="D31" s="12">
        <v>10356.961992962888</v>
      </c>
      <c r="E31" s="12">
        <v>5523.8560711677619</v>
      </c>
      <c r="F31" s="12">
        <v>818.59805483635387</v>
      </c>
      <c r="G31" s="12">
        <v>5345.2525061408742</v>
      </c>
      <c r="H31">
        <v>4</v>
      </c>
      <c r="I31">
        <v>3</v>
      </c>
      <c r="J31">
        <v>4</v>
      </c>
      <c r="K31">
        <v>5</v>
      </c>
      <c r="L31">
        <v>4</v>
      </c>
      <c r="M31">
        <v>3</v>
      </c>
    </row>
    <row r="32" spans="1:19" ht="14.25">
      <c r="A32" s="9" t="s">
        <v>595</v>
      </c>
      <c r="B32" s="11" t="s">
        <v>617</v>
      </c>
      <c r="C32" s="10">
        <v>13741</v>
      </c>
      <c r="D32" s="12">
        <v>9886.9411803757539</v>
      </c>
      <c r="E32" s="12">
        <v>3708.9956184027087</v>
      </c>
      <c r="F32" s="12">
        <v>747.31404766646745</v>
      </c>
      <c r="G32" s="12">
        <v>8882.6896368585276</v>
      </c>
      <c r="H32">
        <v>5</v>
      </c>
      <c r="I32">
        <v>5</v>
      </c>
      <c r="J32">
        <v>6</v>
      </c>
      <c r="K32">
        <v>3</v>
      </c>
      <c r="L32">
        <v>4.75</v>
      </c>
      <c r="M32">
        <v>4</v>
      </c>
    </row>
    <row r="33" spans="1:13" ht="14.25">
      <c r="A33" s="9" t="s">
        <v>588</v>
      </c>
      <c r="B33" s="11" t="s">
        <v>610</v>
      </c>
      <c r="C33" s="10">
        <v>6583</v>
      </c>
      <c r="D33" s="12">
        <v>5811.882194781916</v>
      </c>
      <c r="E33" s="12">
        <v>1412.2254199030738</v>
      </c>
      <c r="F33" s="12">
        <v>747.49200026555127</v>
      </c>
      <c r="G33" s="12">
        <v>8071.4466905662875</v>
      </c>
      <c r="H33">
        <v>7</v>
      </c>
      <c r="I33">
        <v>12</v>
      </c>
      <c r="J33">
        <v>5</v>
      </c>
      <c r="K33">
        <v>4</v>
      </c>
      <c r="L33">
        <v>7</v>
      </c>
      <c r="M33">
        <v>5</v>
      </c>
    </row>
    <row r="34" spans="1:13" ht="14.25">
      <c r="A34" s="9" t="s">
        <v>586</v>
      </c>
      <c r="B34" s="11" t="s">
        <v>608</v>
      </c>
      <c r="C34" s="10">
        <v>242</v>
      </c>
      <c r="D34" s="12">
        <v>6818.5708358228776</v>
      </c>
      <c r="E34" s="12">
        <v>3925.1436300869682</v>
      </c>
      <c r="F34" s="12">
        <v>142.69966142202748</v>
      </c>
      <c r="G34" s="12">
        <v>5297.7785633671911</v>
      </c>
      <c r="H34">
        <v>6</v>
      </c>
      <c r="I34">
        <v>4</v>
      </c>
      <c r="J34">
        <v>13</v>
      </c>
      <c r="K34">
        <v>6</v>
      </c>
      <c r="L34">
        <v>7.25</v>
      </c>
      <c r="M34">
        <v>6</v>
      </c>
    </row>
    <row r="35" spans="1:13" ht="14.25">
      <c r="A35" s="9" t="s">
        <v>591</v>
      </c>
      <c r="B35" s="11" t="s">
        <v>613</v>
      </c>
      <c r="C35" s="10">
        <v>2802</v>
      </c>
      <c r="D35" s="12">
        <v>3912.8568678218153</v>
      </c>
      <c r="E35" s="12">
        <v>2312.8012348137818</v>
      </c>
      <c r="F35" s="12">
        <v>940.36231162451031</v>
      </c>
      <c r="G35" s="12">
        <v>3238.3715063400386</v>
      </c>
      <c r="H35">
        <v>11</v>
      </c>
      <c r="I35">
        <v>8</v>
      </c>
      <c r="J35">
        <v>3</v>
      </c>
      <c r="K35">
        <v>8</v>
      </c>
      <c r="L35">
        <v>7.5</v>
      </c>
      <c r="M35">
        <v>7</v>
      </c>
    </row>
    <row r="36" spans="1:13" ht="14.25">
      <c r="A36" s="9" t="s">
        <v>592</v>
      </c>
      <c r="B36" s="11" t="s">
        <v>614</v>
      </c>
      <c r="C36" s="10">
        <v>4054</v>
      </c>
      <c r="D36" s="12">
        <v>4604.6530903538469</v>
      </c>
      <c r="E36" s="12">
        <v>2554.5981876120291</v>
      </c>
      <c r="F36" s="12">
        <v>719.2353448848171</v>
      </c>
      <c r="G36" s="12">
        <v>3933.343723029941</v>
      </c>
      <c r="H36">
        <v>10</v>
      </c>
      <c r="I36">
        <v>7</v>
      </c>
      <c r="J36">
        <v>7</v>
      </c>
      <c r="K36">
        <v>7</v>
      </c>
      <c r="L36">
        <v>7.75</v>
      </c>
      <c r="M36">
        <v>8</v>
      </c>
    </row>
    <row r="37" spans="1:13" ht="14.25">
      <c r="A37" s="9" t="s">
        <v>594</v>
      </c>
      <c r="B37" s="11" t="s">
        <v>616</v>
      </c>
      <c r="C37" s="10">
        <v>5933</v>
      </c>
      <c r="D37" s="12">
        <v>11656.449678018986</v>
      </c>
      <c r="E37" s="12">
        <v>3001.5949678018987</v>
      </c>
      <c r="F37" s="12">
        <v>148.21134568147116</v>
      </c>
      <c r="G37" s="12">
        <v>2860.2017526389163</v>
      </c>
      <c r="H37">
        <v>3</v>
      </c>
      <c r="I37">
        <v>6</v>
      </c>
      <c r="J37">
        <v>12</v>
      </c>
      <c r="K37">
        <v>10</v>
      </c>
      <c r="L37">
        <v>7.75</v>
      </c>
      <c r="M37">
        <v>8</v>
      </c>
    </row>
    <row r="38" spans="1:13" ht="14.25">
      <c r="A38" s="9" t="s">
        <v>596</v>
      </c>
      <c r="B38" s="11" t="s">
        <v>618</v>
      </c>
      <c r="C38" s="10">
        <v>5717</v>
      </c>
      <c r="D38" s="12">
        <v>4621.1554803160061</v>
      </c>
      <c r="E38" s="12">
        <v>1101.8177653853813</v>
      </c>
      <c r="F38" s="12">
        <v>445.51576711146515</v>
      </c>
      <c r="G38" s="12">
        <v>3231.659065259244</v>
      </c>
      <c r="H38">
        <v>9</v>
      </c>
      <c r="I38">
        <v>13</v>
      </c>
      <c r="J38">
        <v>8</v>
      </c>
      <c r="K38">
        <v>9</v>
      </c>
      <c r="L38">
        <v>9.75</v>
      </c>
      <c r="M38">
        <v>10</v>
      </c>
    </row>
    <row r="39" spans="1:13" ht="14.25">
      <c r="A39" s="9" t="s">
        <v>583</v>
      </c>
      <c r="B39" s="11" t="s">
        <v>605</v>
      </c>
      <c r="C39" s="10">
        <v>2147</v>
      </c>
      <c r="D39" s="12">
        <v>3093.9369315541394</v>
      </c>
      <c r="E39" s="12">
        <v>1591.7033127531035</v>
      </c>
      <c r="F39" s="12">
        <v>395.64349731129261</v>
      </c>
      <c r="G39" s="12">
        <v>2432.3088362212043</v>
      </c>
      <c r="H39">
        <v>12</v>
      </c>
      <c r="I39">
        <v>11</v>
      </c>
      <c r="J39">
        <v>9</v>
      </c>
      <c r="K39">
        <v>11</v>
      </c>
      <c r="L39">
        <v>10.75</v>
      </c>
      <c r="M39">
        <v>11</v>
      </c>
    </row>
    <row r="40" spans="1:13" ht="14.25">
      <c r="A40" s="9" t="s">
        <v>593</v>
      </c>
      <c r="B40" s="11" t="s">
        <v>615</v>
      </c>
      <c r="C40" s="10">
        <v>480</v>
      </c>
      <c r="D40" s="12">
        <v>4725.5685786363938</v>
      </c>
      <c r="E40" s="12">
        <v>1679.3982938325698</v>
      </c>
      <c r="F40" s="12">
        <v>82.21400119498108</v>
      </c>
      <c r="G40" s="12">
        <v>2088.289085839474</v>
      </c>
      <c r="H40">
        <v>8</v>
      </c>
      <c r="I40">
        <v>10</v>
      </c>
      <c r="J40">
        <v>14</v>
      </c>
      <c r="K40">
        <v>12</v>
      </c>
      <c r="L40">
        <v>11</v>
      </c>
      <c r="M40">
        <v>12</v>
      </c>
    </row>
    <row r="41" spans="1:13" ht="14.25">
      <c r="A41" s="9" t="s">
        <v>587</v>
      </c>
      <c r="B41" s="11" t="s">
        <v>633</v>
      </c>
      <c r="C41" s="10">
        <v>396</v>
      </c>
      <c r="D41" s="12">
        <v>2920.0920799309565</v>
      </c>
      <c r="E41" s="12">
        <v>1887.5268538803689</v>
      </c>
      <c r="F41" s="12">
        <v>207.402741817699</v>
      </c>
      <c r="G41" s="12">
        <v>913.12630286131582</v>
      </c>
      <c r="H41">
        <v>13</v>
      </c>
      <c r="I41">
        <v>9</v>
      </c>
      <c r="J41">
        <v>11</v>
      </c>
      <c r="K41">
        <v>14</v>
      </c>
      <c r="L41">
        <v>11.75</v>
      </c>
      <c r="M41">
        <v>13</v>
      </c>
    </row>
    <row r="42" spans="1:13" ht="14.25">
      <c r="A42" s="9" t="s">
        <v>599</v>
      </c>
      <c r="B42" s="11" t="s">
        <v>621</v>
      </c>
      <c r="C42" s="10">
        <v>2777</v>
      </c>
      <c r="D42" s="12">
        <v>908.85879306910965</v>
      </c>
      <c r="E42" s="12">
        <v>500.3165704043019</v>
      </c>
      <c r="F42" s="12">
        <v>290.81305184890124</v>
      </c>
      <c r="G42" s="12">
        <v>862.37313284206323</v>
      </c>
      <c r="H42">
        <v>14</v>
      </c>
      <c r="I42">
        <v>14</v>
      </c>
      <c r="J42">
        <v>10</v>
      </c>
      <c r="K42">
        <v>15</v>
      </c>
      <c r="L42">
        <v>13.25</v>
      </c>
      <c r="M42">
        <v>14</v>
      </c>
    </row>
    <row r="43" spans="1:13" ht="14.25">
      <c r="A43" s="9" t="s">
        <v>600</v>
      </c>
      <c r="B43" s="11" t="s">
        <v>622</v>
      </c>
      <c r="C43" s="10">
        <v>975</v>
      </c>
      <c r="D43" s="12">
        <v>746.53657969859921</v>
      </c>
      <c r="E43" s="12">
        <v>237.8613821947819</v>
      </c>
      <c r="F43" s="12">
        <v>71.433180641306507</v>
      </c>
      <c r="G43" s="12">
        <v>1403.4393547102172</v>
      </c>
      <c r="H43">
        <v>15</v>
      </c>
      <c r="I43">
        <v>15</v>
      </c>
      <c r="J43">
        <v>15</v>
      </c>
      <c r="K43">
        <v>13</v>
      </c>
      <c r="L43">
        <v>14.5</v>
      </c>
      <c r="M43">
        <v>15</v>
      </c>
    </row>
    <row r="44" spans="1:13" ht="14.25">
      <c r="A44" s="9" t="s">
        <v>584</v>
      </c>
      <c r="B44" s="11" t="s">
        <v>606</v>
      </c>
      <c r="C44" s="10">
        <v>118</v>
      </c>
      <c r="D44" s="12">
        <v>344.02791608577303</v>
      </c>
      <c r="E44" s="12">
        <v>175.51224855606452</v>
      </c>
      <c r="F44" s="12">
        <v>38.410409612958908</v>
      </c>
      <c r="G44" s="12">
        <v>244.17622651530237</v>
      </c>
      <c r="H44">
        <v>16</v>
      </c>
      <c r="I44">
        <v>16</v>
      </c>
      <c r="J44">
        <v>16</v>
      </c>
      <c r="K44">
        <v>16</v>
      </c>
      <c r="L44">
        <v>16</v>
      </c>
      <c r="M44">
        <v>16</v>
      </c>
    </row>
    <row r="45" spans="1:13" ht="14.25">
      <c r="A45" s="9" t="s">
        <v>598</v>
      </c>
      <c r="B45" s="11" t="s">
        <v>620</v>
      </c>
      <c r="C45" s="10">
        <v>795</v>
      </c>
      <c r="D45" s="12">
        <v>124.97852353448847</v>
      </c>
      <c r="E45" s="12">
        <v>44.51815707362411</v>
      </c>
      <c r="F45" s="12">
        <v>23.750547699661421</v>
      </c>
      <c r="G45" s="12">
        <v>142.30196507999736</v>
      </c>
      <c r="H45">
        <v>17</v>
      </c>
      <c r="I45">
        <v>17</v>
      </c>
      <c r="J45">
        <v>18</v>
      </c>
      <c r="K45">
        <v>17</v>
      </c>
      <c r="L45">
        <v>17.25</v>
      </c>
      <c r="M45">
        <v>17</v>
      </c>
    </row>
    <row r="46" spans="1:13" ht="14.25">
      <c r="A46" s="9" t="s">
        <v>601</v>
      </c>
      <c r="B46" s="11" t="s">
        <v>623</v>
      </c>
      <c r="C46" s="10">
        <v>688</v>
      </c>
      <c r="D46" s="12">
        <v>113.65312354776606</v>
      </c>
      <c r="E46" s="12">
        <v>26.383489344752043</v>
      </c>
      <c r="F46" s="12">
        <v>24.844486490075017</v>
      </c>
      <c r="G46" s="12">
        <v>136.11767244240855</v>
      </c>
      <c r="H46">
        <v>18</v>
      </c>
      <c r="I46">
        <v>18</v>
      </c>
      <c r="J46">
        <v>17</v>
      </c>
      <c r="K46">
        <v>18</v>
      </c>
      <c r="L46">
        <v>17.75</v>
      </c>
      <c r="M46">
        <v>18</v>
      </c>
    </row>
    <row r="47" spans="1:13" ht="14.25">
      <c r="A47" s="9" t="s">
        <v>597</v>
      </c>
      <c r="B47" s="11" t="s">
        <v>619</v>
      </c>
      <c r="C47" s="10">
        <v>2</v>
      </c>
      <c r="D47" s="12">
        <v>75.398492996083107</v>
      </c>
      <c r="E47" s="12">
        <v>19.476963420301402</v>
      </c>
      <c r="F47" s="12">
        <v>5.4702914426077145</v>
      </c>
      <c r="G47" s="12">
        <v>29.659430392352121</v>
      </c>
      <c r="H47">
        <v>19</v>
      </c>
      <c r="I47">
        <v>19</v>
      </c>
      <c r="J47">
        <v>19</v>
      </c>
      <c r="K47">
        <v>19</v>
      </c>
      <c r="L47">
        <v>19</v>
      </c>
      <c r="M47">
        <v>19</v>
      </c>
    </row>
    <row r="48" spans="1:13">
      <c r="A48" s="14" t="s">
        <v>604</v>
      </c>
      <c r="B48" s="16"/>
      <c r="C48" s="18" t="s">
        <v>575</v>
      </c>
      <c r="D48" s="22" t="s">
        <v>624</v>
      </c>
      <c r="E48" s="22" t="s">
        <v>625</v>
      </c>
      <c r="F48" s="22" t="s">
        <v>626</v>
      </c>
      <c r="G48" s="22" t="s">
        <v>627</v>
      </c>
      <c r="H48" s="13" t="s">
        <v>628</v>
      </c>
      <c r="I48" s="13" t="s">
        <v>629</v>
      </c>
      <c r="J48" s="13" t="s">
        <v>630</v>
      </c>
      <c r="K48" s="13" t="s">
        <v>631</v>
      </c>
      <c r="L48" s="13" t="s">
        <v>600</v>
      </c>
      <c r="M48" s="13" t="s">
        <v>632</v>
      </c>
    </row>
    <row r="51" spans="1:30" ht="13.5" thickBot="1"/>
    <row r="52" spans="1:30" ht="13.5" thickBot="1">
      <c r="A52" s="35" t="s">
        <v>604</v>
      </c>
      <c r="B52" s="50" t="s">
        <v>604</v>
      </c>
      <c r="C52" s="51" t="s">
        <v>575</v>
      </c>
      <c r="D52" s="52" t="s">
        <v>624</v>
      </c>
      <c r="E52" s="53" t="s">
        <v>625</v>
      </c>
      <c r="F52" s="53" t="s">
        <v>626</v>
      </c>
      <c r="G52" s="54" t="s">
        <v>627</v>
      </c>
      <c r="H52" s="13" t="s">
        <v>628</v>
      </c>
      <c r="I52" s="13" t="s">
        <v>629</v>
      </c>
      <c r="J52" s="13" t="s">
        <v>630</v>
      </c>
      <c r="K52" s="13" t="s">
        <v>631</v>
      </c>
      <c r="L52" s="13" t="s">
        <v>600</v>
      </c>
      <c r="M52" s="13" t="s">
        <v>644</v>
      </c>
      <c r="R52" s="55" t="s">
        <v>604</v>
      </c>
      <c r="S52" s="60" t="s">
        <v>628</v>
      </c>
      <c r="T52" s="60" t="s">
        <v>629</v>
      </c>
      <c r="U52" s="60" t="s">
        <v>630</v>
      </c>
      <c r="V52" s="60" t="s">
        <v>631</v>
      </c>
      <c r="W52" s="60" t="s">
        <v>600</v>
      </c>
      <c r="X52" s="60" t="s">
        <v>644</v>
      </c>
      <c r="Y52" s="55" t="s">
        <v>604</v>
      </c>
      <c r="Z52" s="55" t="s">
        <v>575</v>
      </c>
      <c r="AA52" s="56" t="s">
        <v>624</v>
      </c>
      <c r="AB52" s="56" t="s">
        <v>625</v>
      </c>
      <c r="AC52" s="56" t="s">
        <v>626</v>
      </c>
      <c r="AD52" s="56" t="s">
        <v>627</v>
      </c>
    </row>
    <row r="53" spans="1:30" ht="25.5">
      <c r="A53" s="36" t="s">
        <v>583</v>
      </c>
      <c r="B53" s="48" t="s">
        <v>605</v>
      </c>
      <c r="C53" s="49">
        <v>2147</v>
      </c>
      <c r="D53" s="29">
        <v>3093.9369315541394</v>
      </c>
      <c r="E53" s="29">
        <v>1591.7033127531035</v>
      </c>
      <c r="F53" s="29">
        <v>395.64349731129261</v>
      </c>
      <c r="G53" s="38">
        <v>2432.3088362212043</v>
      </c>
      <c r="H53">
        <v>12</v>
      </c>
      <c r="I53">
        <v>11</v>
      </c>
      <c r="J53">
        <v>9</v>
      </c>
      <c r="K53">
        <v>11</v>
      </c>
      <c r="L53">
        <v>10.75</v>
      </c>
      <c r="M53">
        <v>11</v>
      </c>
      <c r="R53" s="57" t="s">
        <v>605</v>
      </c>
      <c r="S53" s="61">
        <v>12</v>
      </c>
      <c r="T53" s="61">
        <v>11</v>
      </c>
      <c r="U53" s="61">
        <v>9</v>
      </c>
      <c r="V53" s="61">
        <v>11</v>
      </c>
      <c r="W53" s="61">
        <v>10.75</v>
      </c>
      <c r="X53" s="61">
        <v>11</v>
      </c>
      <c r="Y53" s="57" t="s">
        <v>605</v>
      </c>
      <c r="Z53" s="58">
        <v>2147</v>
      </c>
      <c r="AA53" s="59">
        <v>3093.9369315541394</v>
      </c>
      <c r="AB53" s="59">
        <v>1591.7033127531035</v>
      </c>
      <c r="AC53" s="59">
        <v>395.64349731129261</v>
      </c>
      <c r="AD53" s="59">
        <v>2432.3088362212043</v>
      </c>
    </row>
    <row r="54" spans="1:30" ht="14.25">
      <c r="A54" s="37" t="s">
        <v>584</v>
      </c>
      <c r="B54" s="46" t="s">
        <v>606</v>
      </c>
      <c r="C54" s="44">
        <v>118</v>
      </c>
      <c r="D54" s="42">
        <v>344.02791608577303</v>
      </c>
      <c r="E54" s="12">
        <v>175.51224855606452</v>
      </c>
      <c r="F54" s="12">
        <v>38.410409612958908</v>
      </c>
      <c r="G54" s="39">
        <v>244.17622651530237</v>
      </c>
      <c r="H54">
        <v>16</v>
      </c>
      <c r="I54">
        <v>16</v>
      </c>
      <c r="J54">
        <v>16</v>
      </c>
      <c r="K54">
        <v>16</v>
      </c>
      <c r="L54">
        <v>16</v>
      </c>
      <c r="M54">
        <v>16</v>
      </c>
      <c r="R54" s="57" t="s">
        <v>606</v>
      </c>
      <c r="S54" s="61">
        <v>16</v>
      </c>
      <c r="T54" s="61">
        <v>16</v>
      </c>
      <c r="U54" s="61">
        <v>16</v>
      </c>
      <c r="V54" s="61">
        <v>16</v>
      </c>
      <c r="W54" s="61">
        <v>16</v>
      </c>
      <c r="X54" s="61">
        <v>16</v>
      </c>
      <c r="Y54" s="57" t="s">
        <v>606</v>
      </c>
      <c r="Z54" s="58">
        <v>118</v>
      </c>
      <c r="AA54" s="59">
        <v>344.02791608577303</v>
      </c>
      <c r="AB54" s="59">
        <v>175.51224855606452</v>
      </c>
      <c r="AC54" s="59">
        <v>38.410409612958908</v>
      </c>
      <c r="AD54" s="59">
        <v>244.17622651530237</v>
      </c>
    </row>
    <row r="55" spans="1:30" ht="14.25">
      <c r="A55" s="37" t="s">
        <v>585</v>
      </c>
      <c r="B55" s="46" t="s">
        <v>607</v>
      </c>
      <c r="C55" s="44">
        <v>8215</v>
      </c>
      <c r="D55" s="42">
        <v>25756.876286264356</v>
      </c>
      <c r="E55" s="12">
        <v>11579.864270065722</v>
      </c>
      <c r="F55" s="12">
        <v>4072.7678749253137</v>
      </c>
      <c r="G55" s="39">
        <v>43610.393713071768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R55" s="57" t="s">
        <v>607</v>
      </c>
      <c r="S55" s="61">
        <v>1</v>
      </c>
      <c r="T55" s="61">
        <v>1</v>
      </c>
      <c r="U55" s="61">
        <v>1</v>
      </c>
      <c r="V55" s="61">
        <v>1</v>
      </c>
      <c r="W55" s="61">
        <v>1</v>
      </c>
      <c r="X55" s="61">
        <v>1</v>
      </c>
      <c r="Y55" s="57" t="s">
        <v>607</v>
      </c>
      <c r="Z55" s="58">
        <v>8215</v>
      </c>
      <c r="AA55" s="59">
        <v>25756.876286264356</v>
      </c>
      <c r="AB55" s="59">
        <v>11579.864270065722</v>
      </c>
      <c r="AC55" s="59">
        <v>4072.7678749253137</v>
      </c>
      <c r="AD55" s="59">
        <v>43610.393713071768</v>
      </c>
    </row>
    <row r="56" spans="1:30" ht="25.5">
      <c r="A56" s="37" t="s">
        <v>586</v>
      </c>
      <c r="B56" s="46" t="s">
        <v>608</v>
      </c>
      <c r="C56" s="44">
        <v>242</v>
      </c>
      <c r="D56" s="42">
        <v>6818.5708358228776</v>
      </c>
      <c r="E56" s="12">
        <v>3925.1436300869682</v>
      </c>
      <c r="F56" s="12">
        <v>142.69966142202748</v>
      </c>
      <c r="G56" s="39">
        <v>5297.7785633671911</v>
      </c>
      <c r="H56">
        <v>6</v>
      </c>
      <c r="I56">
        <v>4</v>
      </c>
      <c r="J56">
        <v>13</v>
      </c>
      <c r="K56">
        <v>6</v>
      </c>
      <c r="L56">
        <v>7.25</v>
      </c>
      <c r="M56">
        <v>6</v>
      </c>
      <c r="R56" s="57" t="s">
        <v>608</v>
      </c>
      <c r="S56" s="61">
        <v>6</v>
      </c>
      <c r="T56" s="61">
        <v>4</v>
      </c>
      <c r="U56" s="61">
        <v>13</v>
      </c>
      <c r="V56" s="61">
        <v>6</v>
      </c>
      <c r="W56" s="61">
        <v>7.25</v>
      </c>
      <c r="X56" s="61">
        <v>6</v>
      </c>
      <c r="Y56" s="57" t="s">
        <v>608</v>
      </c>
      <c r="Z56" s="58">
        <v>242</v>
      </c>
      <c r="AA56" s="59">
        <v>6818.5708358228776</v>
      </c>
      <c r="AB56" s="59">
        <v>3925.1436300869682</v>
      </c>
      <c r="AC56" s="59">
        <v>142.69966142202748</v>
      </c>
      <c r="AD56" s="59">
        <v>5297.7785633671911</v>
      </c>
    </row>
    <row r="57" spans="1:30" ht="38.25">
      <c r="A57" s="37" t="s">
        <v>587</v>
      </c>
      <c r="B57" s="46" t="s">
        <v>633</v>
      </c>
      <c r="C57" s="44">
        <v>396</v>
      </c>
      <c r="D57" s="42">
        <v>2920.0920799309565</v>
      </c>
      <c r="E57" s="12">
        <v>1887.5268538803689</v>
      </c>
      <c r="F57" s="12">
        <v>207.402741817699</v>
      </c>
      <c r="G57" s="39">
        <v>913.12630286131582</v>
      </c>
      <c r="H57">
        <v>13</v>
      </c>
      <c r="I57">
        <v>9</v>
      </c>
      <c r="J57">
        <v>11</v>
      </c>
      <c r="K57">
        <v>14</v>
      </c>
      <c r="L57">
        <v>11.75</v>
      </c>
      <c r="M57">
        <v>13</v>
      </c>
      <c r="R57" s="57" t="s">
        <v>633</v>
      </c>
      <c r="S57" s="61">
        <v>13</v>
      </c>
      <c r="T57" s="61">
        <v>9</v>
      </c>
      <c r="U57" s="61">
        <v>11</v>
      </c>
      <c r="V57" s="61">
        <v>14</v>
      </c>
      <c r="W57" s="61">
        <v>11.75</v>
      </c>
      <c r="X57" s="61">
        <v>13</v>
      </c>
      <c r="Y57" s="57" t="s">
        <v>633</v>
      </c>
      <c r="Z57" s="58">
        <v>396</v>
      </c>
      <c r="AA57" s="59">
        <v>2920.0920799309565</v>
      </c>
      <c r="AB57" s="59">
        <v>1887.5268538803689</v>
      </c>
      <c r="AC57" s="59">
        <v>207.402741817699</v>
      </c>
      <c r="AD57" s="59">
        <v>913.12630286131582</v>
      </c>
    </row>
    <row r="58" spans="1:30" ht="14.25">
      <c r="A58" s="37" t="s">
        <v>588</v>
      </c>
      <c r="B58" s="46" t="s">
        <v>610</v>
      </c>
      <c r="C58" s="44">
        <v>6583</v>
      </c>
      <c r="D58" s="42">
        <v>5811.882194781916</v>
      </c>
      <c r="E58" s="12">
        <v>1412.2254199030738</v>
      </c>
      <c r="F58" s="12">
        <v>747.49200026555127</v>
      </c>
      <c r="G58" s="39">
        <v>8071.4466905662875</v>
      </c>
      <c r="H58">
        <v>7</v>
      </c>
      <c r="I58">
        <v>12</v>
      </c>
      <c r="J58">
        <v>5</v>
      </c>
      <c r="K58">
        <v>4</v>
      </c>
      <c r="L58">
        <v>7</v>
      </c>
      <c r="M58">
        <v>5</v>
      </c>
      <c r="R58" s="57" t="s">
        <v>610</v>
      </c>
      <c r="S58" s="61">
        <v>7</v>
      </c>
      <c r="T58" s="61">
        <v>12</v>
      </c>
      <c r="U58" s="61">
        <v>5</v>
      </c>
      <c r="V58" s="61">
        <v>4</v>
      </c>
      <c r="W58" s="61">
        <v>7</v>
      </c>
      <c r="X58" s="61">
        <v>5</v>
      </c>
      <c r="Y58" s="57" t="s">
        <v>610</v>
      </c>
      <c r="Z58" s="58">
        <v>6583</v>
      </c>
      <c r="AA58" s="59">
        <v>5811.882194781916</v>
      </c>
      <c r="AB58" s="59">
        <v>1412.2254199030738</v>
      </c>
      <c r="AC58" s="59">
        <v>747.49200026555127</v>
      </c>
      <c r="AD58" s="59">
        <v>8071.4466905662875</v>
      </c>
    </row>
    <row r="59" spans="1:30" ht="38.25">
      <c r="A59" s="37" t="s">
        <v>589</v>
      </c>
      <c r="B59" s="46" t="s">
        <v>611</v>
      </c>
      <c r="C59" s="44">
        <v>27062</v>
      </c>
      <c r="D59" s="42">
        <v>20268.392119763659</v>
      </c>
      <c r="E59" s="12">
        <v>6049.205603133506</v>
      </c>
      <c r="F59" s="12">
        <v>1837.890094934608</v>
      </c>
      <c r="G59" s="39">
        <v>38583.88229436367</v>
      </c>
      <c r="H59">
        <v>2</v>
      </c>
      <c r="I59">
        <v>2</v>
      </c>
      <c r="J59">
        <v>2</v>
      </c>
      <c r="K59">
        <v>2</v>
      </c>
      <c r="L59">
        <v>2</v>
      </c>
      <c r="M59">
        <v>2</v>
      </c>
      <c r="R59" s="57" t="s">
        <v>611</v>
      </c>
      <c r="S59" s="61">
        <v>2</v>
      </c>
      <c r="T59" s="61">
        <v>2</v>
      </c>
      <c r="U59" s="61">
        <v>2</v>
      </c>
      <c r="V59" s="61">
        <v>2</v>
      </c>
      <c r="W59" s="61">
        <v>2</v>
      </c>
      <c r="X59" s="61">
        <v>2</v>
      </c>
      <c r="Y59" s="57" t="s">
        <v>611</v>
      </c>
      <c r="Z59" s="58">
        <v>27062</v>
      </c>
      <c r="AA59" s="59">
        <v>20268.392119763659</v>
      </c>
      <c r="AB59" s="59">
        <v>6049.205603133506</v>
      </c>
      <c r="AC59" s="59">
        <v>1837.890094934608</v>
      </c>
      <c r="AD59" s="59">
        <v>38583.88229436367</v>
      </c>
    </row>
    <row r="60" spans="1:30" ht="14.25">
      <c r="A60" s="37" t="s">
        <v>590</v>
      </c>
      <c r="B60" s="46" t="s">
        <v>612</v>
      </c>
      <c r="C60" s="44">
        <v>3018</v>
      </c>
      <c r="D60" s="42">
        <v>10356.961992962888</v>
      </c>
      <c r="E60" s="12">
        <v>5523.8560711677619</v>
      </c>
      <c r="F60" s="12">
        <v>818.59805483635387</v>
      </c>
      <c r="G60" s="39">
        <v>5345.2525061408742</v>
      </c>
      <c r="H60">
        <v>4</v>
      </c>
      <c r="I60">
        <v>3</v>
      </c>
      <c r="J60">
        <v>4</v>
      </c>
      <c r="K60">
        <v>5</v>
      </c>
      <c r="L60">
        <v>4</v>
      </c>
      <c r="M60">
        <v>3</v>
      </c>
      <c r="R60" s="57" t="s">
        <v>612</v>
      </c>
      <c r="S60" s="61">
        <v>4</v>
      </c>
      <c r="T60" s="61">
        <v>3</v>
      </c>
      <c r="U60" s="61">
        <v>4</v>
      </c>
      <c r="V60" s="61">
        <v>5</v>
      </c>
      <c r="W60" s="61">
        <v>4</v>
      </c>
      <c r="X60" s="61">
        <v>3</v>
      </c>
      <c r="Y60" s="57" t="s">
        <v>612</v>
      </c>
      <c r="Z60" s="58">
        <v>3018</v>
      </c>
      <c r="AA60" s="59">
        <v>10356.961992962888</v>
      </c>
      <c r="AB60" s="59">
        <v>5523.8560711677619</v>
      </c>
      <c r="AC60" s="59">
        <v>818.59805483635387</v>
      </c>
      <c r="AD60" s="59">
        <v>5345.2525061408742</v>
      </c>
    </row>
    <row r="61" spans="1:30" ht="25.5">
      <c r="A61" s="37" t="s">
        <v>591</v>
      </c>
      <c r="B61" s="46" t="s">
        <v>613</v>
      </c>
      <c r="C61" s="44">
        <v>2802</v>
      </c>
      <c r="D61" s="42">
        <v>3912.8568678218153</v>
      </c>
      <c r="E61" s="12">
        <v>2312.8012348137818</v>
      </c>
      <c r="F61" s="12">
        <v>940.36231162451031</v>
      </c>
      <c r="G61" s="39">
        <v>3238.3715063400386</v>
      </c>
      <c r="H61">
        <v>11</v>
      </c>
      <c r="I61">
        <v>8</v>
      </c>
      <c r="J61">
        <v>3</v>
      </c>
      <c r="K61">
        <v>8</v>
      </c>
      <c r="L61">
        <v>7.5</v>
      </c>
      <c r="M61">
        <v>7</v>
      </c>
      <c r="R61" s="57" t="s">
        <v>613</v>
      </c>
      <c r="S61" s="61">
        <v>11</v>
      </c>
      <c r="T61" s="61">
        <v>8</v>
      </c>
      <c r="U61" s="61">
        <v>3</v>
      </c>
      <c r="V61" s="61">
        <v>8</v>
      </c>
      <c r="W61" s="61">
        <v>7.5</v>
      </c>
      <c r="X61" s="61">
        <v>7</v>
      </c>
      <c r="Y61" s="57" t="s">
        <v>613</v>
      </c>
      <c r="Z61" s="58">
        <v>2802</v>
      </c>
      <c r="AA61" s="59">
        <v>3912.8568678218153</v>
      </c>
      <c r="AB61" s="59">
        <v>2312.8012348137818</v>
      </c>
      <c r="AC61" s="59">
        <v>940.36231162451031</v>
      </c>
      <c r="AD61" s="59">
        <v>3238.3715063400386</v>
      </c>
    </row>
    <row r="62" spans="1:30" ht="14.25">
      <c r="A62" s="37" t="s">
        <v>592</v>
      </c>
      <c r="B62" s="46" t="s">
        <v>614</v>
      </c>
      <c r="C62" s="44">
        <v>4054</v>
      </c>
      <c r="D62" s="42">
        <v>4604.6530903538469</v>
      </c>
      <c r="E62" s="12">
        <v>2554.5981876120291</v>
      </c>
      <c r="F62" s="12">
        <v>719.2353448848171</v>
      </c>
      <c r="G62" s="39">
        <v>3933.343723029941</v>
      </c>
      <c r="H62">
        <v>10</v>
      </c>
      <c r="I62">
        <v>7</v>
      </c>
      <c r="J62">
        <v>7</v>
      </c>
      <c r="K62">
        <v>7</v>
      </c>
      <c r="L62">
        <v>7.75</v>
      </c>
      <c r="M62">
        <v>8</v>
      </c>
      <c r="R62" s="57" t="s">
        <v>614</v>
      </c>
      <c r="S62" s="61">
        <v>10</v>
      </c>
      <c r="T62" s="61">
        <v>7</v>
      </c>
      <c r="U62" s="61">
        <v>7</v>
      </c>
      <c r="V62" s="61">
        <v>7</v>
      </c>
      <c r="W62" s="61">
        <v>7.75</v>
      </c>
      <c r="X62" s="61">
        <v>8</v>
      </c>
      <c r="Y62" s="57" t="s">
        <v>614</v>
      </c>
      <c r="Z62" s="58">
        <v>4054</v>
      </c>
      <c r="AA62" s="59">
        <v>4604.6530903538469</v>
      </c>
      <c r="AB62" s="59">
        <v>2554.5981876120291</v>
      </c>
      <c r="AC62" s="59">
        <v>719.2353448848171</v>
      </c>
      <c r="AD62" s="59">
        <v>3933.343723029941</v>
      </c>
    </row>
    <row r="63" spans="1:30" ht="25.5">
      <c r="A63" s="37" t="s">
        <v>593</v>
      </c>
      <c r="B63" s="46" t="s">
        <v>615</v>
      </c>
      <c r="C63" s="44">
        <v>480</v>
      </c>
      <c r="D63" s="42">
        <v>4725.5685786363938</v>
      </c>
      <c r="E63" s="12">
        <v>1679.3982938325698</v>
      </c>
      <c r="F63" s="12">
        <v>82.21400119498108</v>
      </c>
      <c r="G63" s="39">
        <v>2088.289085839474</v>
      </c>
      <c r="H63">
        <v>8</v>
      </c>
      <c r="I63">
        <v>10</v>
      </c>
      <c r="J63">
        <v>14</v>
      </c>
      <c r="K63">
        <v>12</v>
      </c>
      <c r="L63">
        <v>11</v>
      </c>
      <c r="M63">
        <v>12</v>
      </c>
      <c r="R63" s="57" t="s">
        <v>615</v>
      </c>
      <c r="S63" s="61">
        <v>8</v>
      </c>
      <c r="T63" s="61">
        <v>10</v>
      </c>
      <c r="U63" s="61">
        <v>14</v>
      </c>
      <c r="V63" s="61">
        <v>12</v>
      </c>
      <c r="W63" s="61">
        <v>11</v>
      </c>
      <c r="X63" s="61">
        <v>12</v>
      </c>
      <c r="Y63" s="57" t="s">
        <v>615</v>
      </c>
      <c r="Z63" s="58">
        <v>480</v>
      </c>
      <c r="AA63" s="59">
        <v>4725.5685786363938</v>
      </c>
      <c r="AB63" s="59">
        <v>1679.3982938325698</v>
      </c>
      <c r="AC63" s="59">
        <v>82.21400119498108</v>
      </c>
      <c r="AD63" s="59">
        <v>2088.289085839474</v>
      </c>
    </row>
    <row r="64" spans="1:30" ht="25.5">
      <c r="A64" s="37" t="s">
        <v>594</v>
      </c>
      <c r="B64" s="46" t="s">
        <v>616</v>
      </c>
      <c r="C64" s="44">
        <v>5933</v>
      </c>
      <c r="D64" s="42">
        <v>11656.449678018986</v>
      </c>
      <c r="E64" s="12">
        <v>3001.5949678018987</v>
      </c>
      <c r="F64" s="12">
        <v>148.21134568147116</v>
      </c>
      <c r="G64" s="39">
        <v>2860.2017526389163</v>
      </c>
      <c r="H64">
        <v>3</v>
      </c>
      <c r="I64">
        <v>6</v>
      </c>
      <c r="J64">
        <v>12</v>
      </c>
      <c r="K64">
        <v>10</v>
      </c>
      <c r="L64">
        <v>7.75</v>
      </c>
      <c r="M64">
        <v>8</v>
      </c>
      <c r="R64" s="57" t="s">
        <v>616</v>
      </c>
      <c r="S64" s="61">
        <v>3</v>
      </c>
      <c r="T64" s="61">
        <v>6</v>
      </c>
      <c r="U64" s="61">
        <v>12</v>
      </c>
      <c r="V64" s="61">
        <v>10</v>
      </c>
      <c r="W64" s="61">
        <v>7.75</v>
      </c>
      <c r="X64" s="61">
        <v>8</v>
      </c>
      <c r="Y64" s="57" t="s">
        <v>616</v>
      </c>
      <c r="Z64" s="58">
        <v>5933</v>
      </c>
      <c r="AA64" s="59">
        <v>11656.449678018986</v>
      </c>
      <c r="AB64" s="59">
        <v>3001.5949678018987</v>
      </c>
      <c r="AC64" s="59">
        <v>148.21134568147116</v>
      </c>
      <c r="AD64" s="59">
        <v>2860.2017526389163</v>
      </c>
    </row>
    <row r="65" spans="1:30" ht="25.5">
      <c r="A65" s="37" t="s">
        <v>595</v>
      </c>
      <c r="B65" s="46" t="s">
        <v>617</v>
      </c>
      <c r="C65" s="44">
        <v>13741</v>
      </c>
      <c r="D65" s="42">
        <v>9886.9411803757539</v>
      </c>
      <c r="E65" s="12">
        <v>3708.9956184027087</v>
      </c>
      <c r="F65" s="12">
        <v>747.31404766646745</v>
      </c>
      <c r="G65" s="39">
        <v>8882.6896368585276</v>
      </c>
      <c r="H65">
        <v>5</v>
      </c>
      <c r="I65">
        <v>5</v>
      </c>
      <c r="J65">
        <v>6</v>
      </c>
      <c r="K65">
        <v>3</v>
      </c>
      <c r="L65">
        <v>4.75</v>
      </c>
      <c r="M65">
        <v>4</v>
      </c>
      <c r="R65" s="57" t="s">
        <v>617</v>
      </c>
      <c r="S65" s="61">
        <v>5</v>
      </c>
      <c r="T65" s="61">
        <v>5</v>
      </c>
      <c r="U65" s="61">
        <v>6</v>
      </c>
      <c r="V65" s="61">
        <v>3</v>
      </c>
      <c r="W65" s="61">
        <v>4.75</v>
      </c>
      <c r="X65" s="61">
        <v>4</v>
      </c>
      <c r="Y65" s="57" t="s">
        <v>617</v>
      </c>
      <c r="Z65" s="58">
        <v>13741</v>
      </c>
      <c r="AA65" s="59">
        <v>9886.9411803757539</v>
      </c>
      <c r="AB65" s="59">
        <v>3708.9956184027087</v>
      </c>
      <c r="AC65" s="59">
        <v>747.31404766646745</v>
      </c>
      <c r="AD65" s="59">
        <v>8882.6896368585276</v>
      </c>
    </row>
    <row r="66" spans="1:30" ht="25.5">
      <c r="A66" s="37" t="s">
        <v>596</v>
      </c>
      <c r="B66" s="46" t="s">
        <v>618</v>
      </c>
      <c r="C66" s="44">
        <v>5717</v>
      </c>
      <c r="D66" s="42">
        <v>4621.1554803160061</v>
      </c>
      <c r="E66" s="12">
        <v>1101.8177653853813</v>
      </c>
      <c r="F66" s="12">
        <v>445.51576711146515</v>
      </c>
      <c r="G66" s="39">
        <v>3231.659065259244</v>
      </c>
      <c r="H66">
        <v>9</v>
      </c>
      <c r="I66">
        <v>13</v>
      </c>
      <c r="J66">
        <v>8</v>
      </c>
      <c r="K66">
        <v>9</v>
      </c>
      <c r="L66">
        <v>9.75</v>
      </c>
      <c r="M66">
        <v>10</v>
      </c>
      <c r="R66" s="57" t="s">
        <v>618</v>
      </c>
      <c r="S66" s="61">
        <v>9</v>
      </c>
      <c r="T66" s="61">
        <v>13</v>
      </c>
      <c r="U66" s="61">
        <v>8</v>
      </c>
      <c r="V66" s="61">
        <v>9</v>
      </c>
      <c r="W66" s="61">
        <v>9.75</v>
      </c>
      <c r="X66" s="61">
        <v>10</v>
      </c>
      <c r="Y66" s="57" t="s">
        <v>618</v>
      </c>
      <c r="Z66" s="58">
        <v>5717</v>
      </c>
      <c r="AA66" s="59">
        <v>4621.1554803160061</v>
      </c>
      <c r="AB66" s="59">
        <v>1101.8177653853813</v>
      </c>
      <c r="AC66" s="59">
        <v>445.51576711146515</v>
      </c>
      <c r="AD66" s="59">
        <v>3231.659065259244</v>
      </c>
    </row>
    <row r="67" spans="1:30" ht="25.5">
      <c r="A67" s="37" t="s">
        <v>597</v>
      </c>
      <c r="B67" s="46" t="s">
        <v>619</v>
      </c>
      <c r="C67" s="44">
        <v>2</v>
      </c>
      <c r="D67" s="42">
        <v>75.398492996083107</v>
      </c>
      <c r="E67" s="12">
        <v>19.476963420301402</v>
      </c>
      <c r="F67" s="12">
        <v>5.4702914426077145</v>
      </c>
      <c r="G67" s="39">
        <v>29.659430392352121</v>
      </c>
      <c r="H67">
        <v>19</v>
      </c>
      <c r="I67">
        <v>19</v>
      </c>
      <c r="J67">
        <v>19</v>
      </c>
      <c r="K67">
        <v>19</v>
      </c>
      <c r="L67">
        <v>19</v>
      </c>
      <c r="M67">
        <v>19</v>
      </c>
      <c r="R67" s="57" t="s">
        <v>619</v>
      </c>
      <c r="S67" s="61">
        <v>19</v>
      </c>
      <c r="T67" s="61">
        <v>19</v>
      </c>
      <c r="U67" s="61">
        <v>19</v>
      </c>
      <c r="V67" s="61">
        <v>19</v>
      </c>
      <c r="W67" s="61">
        <v>19</v>
      </c>
      <c r="X67" s="61">
        <v>19</v>
      </c>
      <c r="Y67" s="57" t="s">
        <v>619</v>
      </c>
      <c r="Z67" s="58">
        <v>2</v>
      </c>
      <c r="AA67" s="59">
        <v>75.398492996083107</v>
      </c>
      <c r="AB67" s="59">
        <v>19.476963420301402</v>
      </c>
      <c r="AC67" s="59">
        <v>5.4702914426077145</v>
      </c>
      <c r="AD67" s="59">
        <v>29.659430392352121</v>
      </c>
    </row>
    <row r="68" spans="1:30" ht="14.25">
      <c r="A68" s="37" t="s">
        <v>598</v>
      </c>
      <c r="B68" s="46" t="s">
        <v>620</v>
      </c>
      <c r="C68" s="44">
        <v>795</v>
      </c>
      <c r="D68" s="42">
        <v>124.97852353448847</v>
      </c>
      <c r="E68" s="12">
        <v>44.51815707362411</v>
      </c>
      <c r="F68" s="12">
        <v>23.750547699661421</v>
      </c>
      <c r="G68" s="39">
        <v>142.30196507999736</v>
      </c>
      <c r="H68">
        <v>17</v>
      </c>
      <c r="I68">
        <v>17</v>
      </c>
      <c r="J68">
        <v>18</v>
      </c>
      <c r="K68">
        <v>17</v>
      </c>
      <c r="L68">
        <v>17.25</v>
      </c>
      <c r="M68">
        <v>17</v>
      </c>
      <c r="R68" s="57" t="s">
        <v>620</v>
      </c>
      <c r="S68" s="61">
        <v>17</v>
      </c>
      <c r="T68" s="61">
        <v>17</v>
      </c>
      <c r="U68" s="61">
        <v>18</v>
      </c>
      <c r="V68" s="61">
        <v>17</v>
      </c>
      <c r="W68" s="61">
        <v>17.25</v>
      </c>
      <c r="X68" s="61">
        <v>17</v>
      </c>
      <c r="Y68" s="57" t="s">
        <v>620</v>
      </c>
      <c r="Z68" s="58">
        <v>795</v>
      </c>
      <c r="AA68" s="59">
        <v>124.97852353448847</v>
      </c>
      <c r="AB68" s="59">
        <v>44.51815707362411</v>
      </c>
      <c r="AC68" s="59">
        <v>23.750547699661421</v>
      </c>
      <c r="AD68" s="59">
        <v>142.30196507999736</v>
      </c>
    </row>
    <row r="69" spans="1:30" ht="25.5">
      <c r="A69" s="37" t="s">
        <v>599</v>
      </c>
      <c r="B69" s="46" t="s">
        <v>621</v>
      </c>
      <c r="C69" s="44">
        <v>2777</v>
      </c>
      <c r="D69" s="42">
        <v>908.85879306910965</v>
      </c>
      <c r="E69" s="12">
        <v>500.3165704043019</v>
      </c>
      <c r="F69" s="12">
        <v>290.81305184890124</v>
      </c>
      <c r="G69" s="39">
        <v>862.37313284206323</v>
      </c>
      <c r="H69">
        <v>14</v>
      </c>
      <c r="I69">
        <v>14</v>
      </c>
      <c r="J69">
        <v>10</v>
      </c>
      <c r="K69">
        <v>15</v>
      </c>
      <c r="L69">
        <v>13.25</v>
      </c>
      <c r="M69">
        <v>14</v>
      </c>
      <c r="R69" s="57" t="s">
        <v>621</v>
      </c>
      <c r="S69" s="61">
        <v>14</v>
      </c>
      <c r="T69" s="61">
        <v>14</v>
      </c>
      <c r="U69" s="61">
        <v>10</v>
      </c>
      <c r="V69" s="61">
        <v>15</v>
      </c>
      <c r="W69" s="61">
        <v>13.25</v>
      </c>
      <c r="X69" s="61">
        <v>14</v>
      </c>
      <c r="Y69" s="57" t="s">
        <v>621</v>
      </c>
      <c r="Z69" s="58">
        <v>2777</v>
      </c>
      <c r="AA69" s="59">
        <v>908.85879306910965</v>
      </c>
      <c r="AB69" s="59">
        <v>500.3165704043019</v>
      </c>
      <c r="AC69" s="59">
        <v>290.81305184890124</v>
      </c>
      <c r="AD69" s="59">
        <v>862.37313284206323</v>
      </c>
    </row>
    <row r="70" spans="1:30" ht="14.25">
      <c r="A70" s="37" t="s">
        <v>600</v>
      </c>
      <c r="B70" s="46" t="s">
        <v>622</v>
      </c>
      <c r="C70" s="44">
        <v>975</v>
      </c>
      <c r="D70" s="42">
        <v>746.53657969859921</v>
      </c>
      <c r="E70" s="12">
        <v>237.8613821947819</v>
      </c>
      <c r="F70" s="12">
        <v>71.433180641306507</v>
      </c>
      <c r="G70" s="39">
        <v>1403.4393547102172</v>
      </c>
      <c r="H70">
        <v>15</v>
      </c>
      <c r="I70">
        <v>15</v>
      </c>
      <c r="J70">
        <v>15</v>
      </c>
      <c r="K70">
        <v>13</v>
      </c>
      <c r="L70">
        <v>14.5</v>
      </c>
      <c r="M70">
        <v>15</v>
      </c>
      <c r="R70" s="57" t="s">
        <v>622</v>
      </c>
      <c r="S70" s="61">
        <v>15</v>
      </c>
      <c r="T70" s="61">
        <v>15</v>
      </c>
      <c r="U70" s="61">
        <v>15</v>
      </c>
      <c r="V70" s="61">
        <v>13</v>
      </c>
      <c r="W70" s="61">
        <v>14.5</v>
      </c>
      <c r="X70" s="61">
        <v>15</v>
      </c>
      <c r="Y70" s="57" t="s">
        <v>622</v>
      </c>
      <c r="Z70" s="58">
        <v>975</v>
      </c>
      <c r="AA70" s="59">
        <v>746.53657969859921</v>
      </c>
      <c r="AB70" s="59">
        <v>237.8613821947819</v>
      </c>
      <c r="AC70" s="59">
        <v>71.433180641306507</v>
      </c>
      <c r="AD70" s="59">
        <v>1403.4393547102172</v>
      </c>
    </row>
    <row r="71" spans="1:30" ht="15" thickBot="1">
      <c r="A71" s="37" t="s">
        <v>601</v>
      </c>
      <c r="B71" s="47" t="s">
        <v>623</v>
      </c>
      <c r="C71" s="45">
        <v>688</v>
      </c>
      <c r="D71" s="43">
        <v>113.65312354776606</v>
      </c>
      <c r="E71" s="40">
        <v>26.383489344752043</v>
      </c>
      <c r="F71" s="40">
        <v>24.844486490075017</v>
      </c>
      <c r="G71" s="41">
        <v>136.11767244240855</v>
      </c>
      <c r="H71">
        <v>18</v>
      </c>
      <c r="I71">
        <v>18</v>
      </c>
      <c r="J71">
        <v>17</v>
      </c>
      <c r="K71">
        <v>18</v>
      </c>
      <c r="L71">
        <v>17.75</v>
      </c>
      <c r="M71">
        <v>18</v>
      </c>
      <c r="R71" s="57" t="s">
        <v>623</v>
      </c>
      <c r="S71" s="61">
        <v>18</v>
      </c>
      <c r="T71" s="61">
        <v>18</v>
      </c>
      <c r="U71" s="61">
        <v>17</v>
      </c>
      <c r="V71" s="61">
        <v>18</v>
      </c>
      <c r="W71" s="61">
        <v>17.75</v>
      </c>
      <c r="X71" s="61">
        <v>18</v>
      </c>
      <c r="Y71" s="57" t="s">
        <v>623</v>
      </c>
      <c r="Z71" s="58">
        <v>688</v>
      </c>
      <c r="AA71" s="59">
        <v>113.65312354776606</v>
      </c>
      <c r="AB71" s="59">
        <v>26.383489344752043</v>
      </c>
      <c r="AC71" s="59">
        <v>24.844486490075017</v>
      </c>
      <c r="AD71" s="59">
        <v>136.11767244240855</v>
      </c>
    </row>
    <row r="75" spans="1:30">
      <c r="R75" s="55" t="s">
        <v>604</v>
      </c>
      <c r="S75" s="60" t="s">
        <v>628</v>
      </c>
      <c r="T75" s="60" t="s">
        <v>629</v>
      </c>
      <c r="U75" s="60" t="s">
        <v>630</v>
      </c>
      <c r="V75" s="60" t="s">
        <v>631</v>
      </c>
      <c r="W75" s="60" t="s">
        <v>600</v>
      </c>
      <c r="X75" s="60" t="s">
        <v>644</v>
      </c>
      <c r="Y75" s="55" t="s">
        <v>604</v>
      </c>
      <c r="Z75" s="55" t="s">
        <v>575</v>
      </c>
      <c r="AA75" s="56" t="s">
        <v>624</v>
      </c>
      <c r="AB75" s="56" t="s">
        <v>625</v>
      </c>
      <c r="AC75" s="56" t="s">
        <v>626</v>
      </c>
      <c r="AD75" s="56" t="s">
        <v>627</v>
      </c>
    </row>
    <row r="76" spans="1:30">
      <c r="R76" s="57" t="s">
        <v>607</v>
      </c>
      <c r="S76" s="61">
        <v>1</v>
      </c>
      <c r="T76" s="61">
        <v>1</v>
      </c>
      <c r="U76" s="61">
        <v>1</v>
      </c>
      <c r="V76" s="61">
        <v>1</v>
      </c>
      <c r="W76" s="61">
        <v>1</v>
      </c>
      <c r="X76" s="61">
        <v>1</v>
      </c>
      <c r="Y76" s="57" t="s">
        <v>607</v>
      </c>
      <c r="Z76" s="58">
        <v>8215</v>
      </c>
      <c r="AA76" s="59">
        <v>25756.876286264356</v>
      </c>
      <c r="AB76" s="59">
        <v>11579.864270065722</v>
      </c>
      <c r="AC76" s="59">
        <v>4072.7678749253137</v>
      </c>
      <c r="AD76" s="59">
        <v>43610.393713071768</v>
      </c>
    </row>
    <row r="77" spans="1:30" ht="38.25">
      <c r="R77" s="57" t="s">
        <v>611</v>
      </c>
      <c r="S77" s="61">
        <v>2</v>
      </c>
      <c r="T77" s="61">
        <v>2</v>
      </c>
      <c r="U77" s="61">
        <v>2</v>
      </c>
      <c r="V77" s="61">
        <v>2</v>
      </c>
      <c r="W77" s="61">
        <v>2</v>
      </c>
      <c r="X77" s="61">
        <v>2</v>
      </c>
      <c r="Y77" s="57" t="s">
        <v>611</v>
      </c>
      <c r="Z77" s="58">
        <v>27062</v>
      </c>
      <c r="AA77" s="59">
        <v>20268.392119763659</v>
      </c>
      <c r="AB77" s="59">
        <v>6049.205603133506</v>
      </c>
      <c r="AC77" s="59">
        <v>1837.890094934608</v>
      </c>
      <c r="AD77" s="59">
        <v>38583.88229436367</v>
      </c>
    </row>
    <row r="78" spans="1:30">
      <c r="R78" s="57" t="s">
        <v>612</v>
      </c>
      <c r="S78" s="61">
        <v>4</v>
      </c>
      <c r="T78" s="61">
        <v>3</v>
      </c>
      <c r="U78" s="61">
        <v>4</v>
      </c>
      <c r="V78" s="61">
        <v>5</v>
      </c>
      <c r="W78" s="61">
        <v>4</v>
      </c>
      <c r="X78" s="61">
        <v>3</v>
      </c>
      <c r="Y78" s="57" t="s">
        <v>612</v>
      </c>
      <c r="Z78" s="58">
        <v>3018</v>
      </c>
      <c r="AA78" s="59">
        <v>10356.961992962888</v>
      </c>
      <c r="AB78" s="59">
        <v>5523.8560711677619</v>
      </c>
      <c r="AC78" s="59">
        <v>818.59805483635387</v>
      </c>
      <c r="AD78" s="59">
        <v>5345.2525061408742</v>
      </c>
    </row>
    <row r="79" spans="1:30" ht="25.5">
      <c r="R79" s="57" t="s">
        <v>617</v>
      </c>
      <c r="S79" s="61">
        <v>5</v>
      </c>
      <c r="T79" s="61">
        <v>5</v>
      </c>
      <c r="U79" s="61">
        <v>6</v>
      </c>
      <c r="V79" s="61">
        <v>3</v>
      </c>
      <c r="W79" s="61">
        <v>4.75</v>
      </c>
      <c r="X79" s="61">
        <v>4</v>
      </c>
      <c r="Y79" s="57" t="s">
        <v>617</v>
      </c>
      <c r="Z79" s="58">
        <v>13741</v>
      </c>
      <c r="AA79" s="59">
        <v>9886.9411803757539</v>
      </c>
      <c r="AB79" s="59">
        <v>3708.9956184027087</v>
      </c>
      <c r="AC79" s="59">
        <v>747.31404766646745</v>
      </c>
      <c r="AD79" s="59">
        <v>8882.6896368585276</v>
      </c>
    </row>
    <row r="80" spans="1:30">
      <c r="R80" s="57" t="s">
        <v>610</v>
      </c>
      <c r="S80" s="61">
        <v>7</v>
      </c>
      <c r="T80" s="61">
        <v>12</v>
      </c>
      <c r="U80" s="61">
        <v>5</v>
      </c>
      <c r="V80" s="61">
        <v>4</v>
      </c>
      <c r="W80" s="61">
        <v>7</v>
      </c>
      <c r="X80" s="61">
        <v>5</v>
      </c>
      <c r="Y80" s="57" t="s">
        <v>610</v>
      </c>
      <c r="Z80" s="58">
        <v>6583</v>
      </c>
      <c r="AA80" s="59">
        <v>5811.882194781916</v>
      </c>
      <c r="AB80" s="59">
        <v>1412.2254199030738</v>
      </c>
      <c r="AC80" s="59">
        <v>747.49200026555127</v>
      </c>
      <c r="AD80" s="59">
        <v>8071.4466905662875</v>
      </c>
    </row>
    <row r="81" spans="18:30" ht="25.5">
      <c r="R81" s="57" t="s">
        <v>608</v>
      </c>
      <c r="S81" s="61">
        <v>6</v>
      </c>
      <c r="T81" s="61">
        <v>4</v>
      </c>
      <c r="U81" s="61">
        <v>13</v>
      </c>
      <c r="V81" s="61">
        <v>6</v>
      </c>
      <c r="W81" s="61">
        <v>7.25</v>
      </c>
      <c r="X81" s="61">
        <v>6</v>
      </c>
      <c r="Y81" s="57" t="s">
        <v>608</v>
      </c>
      <c r="Z81" s="58">
        <v>242</v>
      </c>
      <c r="AA81" s="59">
        <v>6818.5708358228776</v>
      </c>
      <c r="AB81" s="59">
        <v>3925.1436300869682</v>
      </c>
      <c r="AC81" s="59">
        <v>142.69966142202748</v>
      </c>
      <c r="AD81" s="59">
        <v>5297.7785633671911</v>
      </c>
    </row>
    <row r="82" spans="18:30" ht="25.5">
      <c r="R82" s="57" t="s">
        <v>613</v>
      </c>
      <c r="S82" s="61">
        <v>11</v>
      </c>
      <c r="T82" s="61">
        <v>8</v>
      </c>
      <c r="U82" s="61">
        <v>3</v>
      </c>
      <c r="V82" s="61">
        <v>8</v>
      </c>
      <c r="W82" s="61">
        <v>7.5</v>
      </c>
      <c r="X82" s="61">
        <v>7</v>
      </c>
      <c r="Y82" s="57" t="s">
        <v>613</v>
      </c>
      <c r="Z82" s="58">
        <v>2802</v>
      </c>
      <c r="AA82" s="59">
        <v>3912.8568678218153</v>
      </c>
      <c r="AB82" s="59">
        <v>2312.8012348137818</v>
      </c>
      <c r="AC82" s="59">
        <v>940.36231162451031</v>
      </c>
      <c r="AD82" s="59">
        <v>3238.3715063400386</v>
      </c>
    </row>
    <row r="83" spans="18:30">
      <c r="R83" s="57" t="s">
        <v>614</v>
      </c>
      <c r="S83" s="61">
        <v>10</v>
      </c>
      <c r="T83" s="61">
        <v>7</v>
      </c>
      <c r="U83" s="61">
        <v>7</v>
      </c>
      <c r="V83" s="61">
        <v>7</v>
      </c>
      <c r="W83" s="61">
        <v>7.75</v>
      </c>
      <c r="X83" s="61">
        <v>8</v>
      </c>
      <c r="Y83" s="57" t="s">
        <v>614</v>
      </c>
      <c r="Z83" s="58">
        <v>4054</v>
      </c>
      <c r="AA83" s="59">
        <v>4604.6530903538469</v>
      </c>
      <c r="AB83" s="59">
        <v>2554.5981876120291</v>
      </c>
      <c r="AC83" s="59">
        <v>719.2353448848171</v>
      </c>
      <c r="AD83" s="59">
        <v>3933.343723029941</v>
      </c>
    </row>
    <row r="84" spans="18:30" ht="25.5">
      <c r="R84" s="57" t="s">
        <v>616</v>
      </c>
      <c r="S84" s="61">
        <v>3</v>
      </c>
      <c r="T84" s="61">
        <v>6</v>
      </c>
      <c r="U84" s="61">
        <v>12</v>
      </c>
      <c r="V84" s="61">
        <v>10</v>
      </c>
      <c r="W84" s="61">
        <v>7.75</v>
      </c>
      <c r="X84" s="61">
        <v>8</v>
      </c>
      <c r="Y84" s="57" t="s">
        <v>616</v>
      </c>
      <c r="Z84" s="58">
        <v>5933</v>
      </c>
      <c r="AA84" s="59">
        <v>11656.449678018986</v>
      </c>
      <c r="AB84" s="59">
        <v>3001.5949678018987</v>
      </c>
      <c r="AC84" s="59">
        <v>148.21134568147116</v>
      </c>
      <c r="AD84" s="59">
        <v>2860.2017526389163</v>
      </c>
    </row>
    <row r="85" spans="18:30" ht="25.5">
      <c r="R85" s="57" t="s">
        <v>618</v>
      </c>
      <c r="S85" s="61">
        <v>9</v>
      </c>
      <c r="T85" s="61">
        <v>13</v>
      </c>
      <c r="U85" s="61">
        <v>8</v>
      </c>
      <c r="V85" s="61">
        <v>9</v>
      </c>
      <c r="W85" s="61">
        <v>9.75</v>
      </c>
      <c r="X85" s="61">
        <v>10</v>
      </c>
      <c r="Y85" s="57" t="s">
        <v>618</v>
      </c>
      <c r="Z85" s="58">
        <v>5717</v>
      </c>
      <c r="AA85" s="59">
        <v>4621.1554803160061</v>
      </c>
      <c r="AB85" s="59">
        <v>1101.8177653853813</v>
      </c>
      <c r="AC85" s="59">
        <v>445.51576711146515</v>
      </c>
      <c r="AD85" s="59">
        <v>3231.659065259244</v>
      </c>
    </row>
    <row r="86" spans="18:30" ht="25.5">
      <c r="R86" s="57" t="s">
        <v>605</v>
      </c>
      <c r="S86" s="61">
        <v>12</v>
      </c>
      <c r="T86" s="61">
        <v>11</v>
      </c>
      <c r="U86" s="61">
        <v>9</v>
      </c>
      <c r="V86" s="61">
        <v>11</v>
      </c>
      <c r="W86" s="61">
        <v>10.75</v>
      </c>
      <c r="X86" s="61">
        <v>11</v>
      </c>
      <c r="Y86" s="57" t="s">
        <v>605</v>
      </c>
      <c r="Z86" s="58">
        <v>2147</v>
      </c>
      <c r="AA86" s="59">
        <v>3093.9369315541394</v>
      </c>
      <c r="AB86" s="59">
        <v>1591.7033127531035</v>
      </c>
      <c r="AC86" s="59">
        <v>395.64349731129261</v>
      </c>
      <c r="AD86" s="59">
        <v>2432.3088362212043</v>
      </c>
    </row>
    <row r="87" spans="18:30" ht="25.5">
      <c r="R87" s="57" t="s">
        <v>615</v>
      </c>
      <c r="S87" s="61">
        <v>8</v>
      </c>
      <c r="T87" s="61">
        <v>10</v>
      </c>
      <c r="U87" s="61">
        <v>14</v>
      </c>
      <c r="V87" s="61">
        <v>12</v>
      </c>
      <c r="W87" s="61">
        <v>11</v>
      </c>
      <c r="X87" s="61">
        <v>12</v>
      </c>
      <c r="Y87" s="57" t="s">
        <v>615</v>
      </c>
      <c r="Z87" s="58">
        <v>480</v>
      </c>
      <c r="AA87" s="59">
        <v>4725.5685786363938</v>
      </c>
      <c r="AB87" s="59">
        <v>1679.3982938325698</v>
      </c>
      <c r="AC87" s="59">
        <v>82.21400119498108</v>
      </c>
      <c r="AD87" s="59">
        <v>2088.289085839474</v>
      </c>
    </row>
    <row r="88" spans="18:30" ht="38.25">
      <c r="R88" s="57" t="s">
        <v>633</v>
      </c>
      <c r="S88" s="61">
        <v>13</v>
      </c>
      <c r="T88" s="61">
        <v>9</v>
      </c>
      <c r="U88" s="61">
        <v>11</v>
      </c>
      <c r="V88" s="61">
        <v>14</v>
      </c>
      <c r="W88" s="61">
        <v>11.75</v>
      </c>
      <c r="X88" s="61">
        <v>13</v>
      </c>
      <c r="Y88" s="57" t="s">
        <v>633</v>
      </c>
      <c r="Z88" s="58">
        <v>396</v>
      </c>
      <c r="AA88" s="59">
        <v>2920.0920799309565</v>
      </c>
      <c r="AB88" s="59">
        <v>1887.5268538803689</v>
      </c>
      <c r="AC88" s="59">
        <v>207.402741817699</v>
      </c>
      <c r="AD88" s="59">
        <v>913.12630286131582</v>
      </c>
    </row>
    <row r="89" spans="18:30" ht="25.5">
      <c r="R89" s="57" t="s">
        <v>621</v>
      </c>
      <c r="S89" s="61">
        <v>14</v>
      </c>
      <c r="T89" s="61">
        <v>14</v>
      </c>
      <c r="U89" s="61">
        <v>10</v>
      </c>
      <c r="V89" s="61">
        <v>15</v>
      </c>
      <c r="W89" s="61">
        <v>13.25</v>
      </c>
      <c r="X89" s="61">
        <v>14</v>
      </c>
      <c r="Y89" s="57" t="s">
        <v>621</v>
      </c>
      <c r="Z89" s="58">
        <v>2777</v>
      </c>
      <c r="AA89" s="59">
        <v>908.85879306910965</v>
      </c>
      <c r="AB89" s="59">
        <v>500.3165704043019</v>
      </c>
      <c r="AC89" s="59">
        <v>290.81305184890124</v>
      </c>
      <c r="AD89" s="59">
        <v>862.37313284206323</v>
      </c>
    </row>
    <row r="90" spans="18:30">
      <c r="R90" s="57" t="s">
        <v>622</v>
      </c>
      <c r="S90" s="61">
        <v>15</v>
      </c>
      <c r="T90" s="61">
        <v>15</v>
      </c>
      <c r="U90" s="61">
        <v>15</v>
      </c>
      <c r="V90" s="61">
        <v>13</v>
      </c>
      <c r="W90" s="61">
        <v>14.5</v>
      </c>
      <c r="X90" s="61">
        <v>15</v>
      </c>
      <c r="Y90" s="57" t="s">
        <v>622</v>
      </c>
      <c r="Z90" s="58">
        <v>975</v>
      </c>
      <c r="AA90" s="59">
        <v>746.53657969859921</v>
      </c>
      <c r="AB90" s="59">
        <v>237.8613821947819</v>
      </c>
      <c r="AC90" s="59">
        <v>71.433180641306507</v>
      </c>
      <c r="AD90" s="59">
        <v>1403.4393547102172</v>
      </c>
    </row>
    <row r="91" spans="18:30">
      <c r="R91" s="57" t="s">
        <v>606</v>
      </c>
      <c r="S91" s="61">
        <v>16</v>
      </c>
      <c r="T91" s="61">
        <v>16</v>
      </c>
      <c r="U91" s="61">
        <v>16</v>
      </c>
      <c r="V91" s="61">
        <v>16</v>
      </c>
      <c r="W91" s="61">
        <v>16</v>
      </c>
      <c r="X91" s="61">
        <v>16</v>
      </c>
      <c r="Y91" s="57" t="s">
        <v>606</v>
      </c>
      <c r="Z91" s="58">
        <v>118</v>
      </c>
      <c r="AA91" s="59">
        <v>344.02791608577303</v>
      </c>
      <c r="AB91" s="59">
        <v>175.51224855606452</v>
      </c>
      <c r="AC91" s="59">
        <v>38.410409612958908</v>
      </c>
      <c r="AD91" s="59">
        <v>244.17622651530237</v>
      </c>
    </row>
    <row r="92" spans="18:30">
      <c r="R92" s="57" t="s">
        <v>620</v>
      </c>
      <c r="S92" s="61">
        <v>17</v>
      </c>
      <c r="T92" s="61">
        <v>17</v>
      </c>
      <c r="U92" s="61">
        <v>18</v>
      </c>
      <c r="V92" s="61">
        <v>17</v>
      </c>
      <c r="W92" s="61">
        <v>17.25</v>
      </c>
      <c r="X92" s="61">
        <v>17</v>
      </c>
      <c r="Y92" s="57" t="s">
        <v>620</v>
      </c>
      <c r="Z92" s="58">
        <v>795</v>
      </c>
      <c r="AA92" s="59">
        <v>124.97852353448847</v>
      </c>
      <c r="AB92" s="59">
        <v>44.51815707362411</v>
      </c>
      <c r="AC92" s="59">
        <v>23.750547699661421</v>
      </c>
      <c r="AD92" s="59">
        <v>142.30196507999736</v>
      </c>
    </row>
    <row r="93" spans="18:30">
      <c r="R93" s="57" t="s">
        <v>623</v>
      </c>
      <c r="S93" s="61">
        <v>18</v>
      </c>
      <c r="T93" s="61">
        <v>18</v>
      </c>
      <c r="U93" s="61">
        <v>17</v>
      </c>
      <c r="V93" s="61">
        <v>18</v>
      </c>
      <c r="W93" s="61">
        <v>17.75</v>
      </c>
      <c r="X93" s="61">
        <v>18</v>
      </c>
      <c r="Y93" s="57" t="s">
        <v>623</v>
      </c>
      <c r="Z93" s="58">
        <v>688</v>
      </c>
      <c r="AA93" s="59">
        <v>113.65312354776606</v>
      </c>
      <c r="AB93" s="59">
        <v>26.383489344752043</v>
      </c>
      <c r="AC93" s="59">
        <v>24.844486490075017</v>
      </c>
      <c r="AD93" s="59">
        <v>136.11767244240855</v>
      </c>
    </row>
    <row r="94" spans="18:30" ht="25.5">
      <c r="R94" s="57" t="s">
        <v>619</v>
      </c>
      <c r="S94" s="61">
        <v>19</v>
      </c>
      <c r="T94" s="61">
        <v>19</v>
      </c>
      <c r="U94" s="61">
        <v>19</v>
      </c>
      <c r="V94" s="61">
        <v>19</v>
      </c>
      <c r="W94" s="61">
        <v>19</v>
      </c>
      <c r="X94" s="61">
        <v>19</v>
      </c>
      <c r="Y94" s="57" t="s">
        <v>619</v>
      </c>
      <c r="Z94" s="58"/>
      <c r="AA94" s="59">
        <v>75.398492996083107</v>
      </c>
      <c r="AB94" s="59">
        <v>19.476963420301402</v>
      </c>
      <c r="AC94" s="59">
        <v>5.4702914426077145</v>
      </c>
      <c r="AD94" s="59">
        <v>29.659430392352121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4"/>
  <sheetViews>
    <sheetView topLeftCell="A5" workbookViewId="0">
      <selection activeCell="C43" sqref="C43"/>
    </sheetView>
  </sheetViews>
  <sheetFormatPr defaultRowHeight="12.75"/>
  <cols>
    <col min="1" max="1" width="3.42578125" customWidth="1"/>
    <col min="2" max="2" width="66.7109375" customWidth="1"/>
    <col min="3" max="3" width="6" bestFit="1" customWidth="1"/>
    <col min="4" max="5" width="11" bestFit="1" customWidth="1"/>
    <col min="6" max="6" width="10" bestFit="1" customWidth="1"/>
    <col min="7" max="7" width="11" bestFit="1" customWidth="1"/>
    <col min="8" max="8" width="10.140625" bestFit="1" customWidth="1"/>
    <col min="9" max="9" width="10" customWidth="1"/>
    <col min="10" max="10" width="9.28515625" bestFit="1" customWidth="1"/>
    <col min="11" max="11" width="10.140625" bestFit="1" customWidth="1"/>
  </cols>
  <sheetData>
    <row r="1" spans="1:17">
      <c r="A1" t="s">
        <v>604</v>
      </c>
      <c r="C1" t="s">
        <v>575</v>
      </c>
      <c r="D1" t="s">
        <v>624</v>
      </c>
      <c r="E1" t="s">
        <v>625</v>
      </c>
      <c r="F1" t="s">
        <v>626</v>
      </c>
      <c r="G1" t="s">
        <v>627</v>
      </c>
    </row>
    <row r="2" spans="1:17">
      <c r="A2" s="7" t="s">
        <v>604</v>
      </c>
      <c r="B2" s="25" t="s">
        <v>604</v>
      </c>
      <c r="C2" s="8" t="s">
        <v>575</v>
      </c>
      <c r="D2" s="8" t="s">
        <v>0</v>
      </c>
      <c r="E2" s="8" t="s">
        <v>1</v>
      </c>
      <c r="F2" s="8" t="s">
        <v>5</v>
      </c>
      <c r="G2" s="4" t="s">
        <v>603</v>
      </c>
      <c r="H2" t="s">
        <v>624</v>
      </c>
      <c r="I2" t="s">
        <v>625</v>
      </c>
      <c r="J2" t="s">
        <v>626</v>
      </c>
      <c r="K2" t="s">
        <v>627</v>
      </c>
      <c r="L2" s="13" t="s">
        <v>628</v>
      </c>
      <c r="M2" s="13" t="s">
        <v>629</v>
      </c>
      <c r="N2" s="13" t="s">
        <v>630</v>
      </c>
      <c r="O2" s="13" t="s">
        <v>631</v>
      </c>
      <c r="P2" s="13" t="s">
        <v>600</v>
      </c>
      <c r="Q2" s="13" t="s">
        <v>632</v>
      </c>
    </row>
    <row r="3" spans="1:17" ht="14.25">
      <c r="A3" s="9" t="s">
        <v>583</v>
      </c>
      <c r="B3" s="11" t="s">
        <v>605</v>
      </c>
      <c r="C3" s="10">
        <v>2147</v>
      </c>
      <c r="D3" s="10">
        <v>93207944</v>
      </c>
      <c r="E3" s="10">
        <v>47951654</v>
      </c>
      <c r="F3" s="10">
        <v>11919156</v>
      </c>
      <c r="G3">
        <v>73275736</v>
      </c>
      <c r="H3" s="12">
        <v>3093.9369315541394</v>
      </c>
      <c r="I3" s="12">
        <v>1591.7033127531035</v>
      </c>
      <c r="J3" s="12">
        <v>395.64349731129261</v>
      </c>
      <c r="K3" s="12">
        <v>2432.3088362212043</v>
      </c>
      <c r="L3">
        <v>12</v>
      </c>
      <c r="M3">
        <v>11</v>
      </c>
      <c r="N3">
        <v>9</v>
      </c>
      <c r="O3">
        <v>11</v>
      </c>
      <c r="P3">
        <v>10.75</v>
      </c>
      <c r="Q3">
        <v>11</v>
      </c>
    </row>
    <row r="4" spans="1:17" ht="14.25">
      <c r="A4" s="9" t="s">
        <v>584</v>
      </c>
      <c r="B4" s="11" t="s">
        <v>606</v>
      </c>
      <c r="C4" s="10">
        <v>118</v>
      </c>
      <c r="D4" s="10">
        <v>10364185</v>
      </c>
      <c r="E4" s="10">
        <v>5287482</v>
      </c>
      <c r="F4" s="10">
        <v>1157152</v>
      </c>
      <c r="G4">
        <v>7356053</v>
      </c>
      <c r="H4" s="12">
        <v>344.02791608577303</v>
      </c>
      <c r="I4" s="12">
        <v>175.51224855606452</v>
      </c>
      <c r="J4" s="12">
        <v>38.410409612958908</v>
      </c>
      <c r="K4" s="12">
        <v>244.17622651530237</v>
      </c>
      <c r="L4">
        <v>16</v>
      </c>
      <c r="M4">
        <v>16</v>
      </c>
      <c r="N4">
        <v>16</v>
      </c>
      <c r="O4">
        <v>16</v>
      </c>
      <c r="P4">
        <v>16</v>
      </c>
      <c r="Q4">
        <v>16</v>
      </c>
    </row>
    <row r="5" spans="1:17" ht="14.25">
      <c r="A5" s="9" t="s">
        <v>585</v>
      </c>
      <c r="B5" s="11" t="s">
        <v>607</v>
      </c>
      <c r="C5" s="10">
        <v>8215</v>
      </c>
      <c r="D5" s="10">
        <v>775951655</v>
      </c>
      <c r="E5" s="10">
        <v>348854991</v>
      </c>
      <c r="F5" s="10">
        <v>122696205</v>
      </c>
      <c r="G5">
        <v>1313806721</v>
      </c>
      <c r="H5" s="12">
        <v>25756.876286264356</v>
      </c>
      <c r="I5" s="12">
        <v>11579.864270065722</v>
      </c>
      <c r="J5" s="12">
        <v>4072.7678749253137</v>
      </c>
      <c r="K5" s="12">
        <v>43610.393713071768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</row>
    <row r="6" spans="1:17" ht="14.25">
      <c r="A6" s="9" t="s">
        <v>586</v>
      </c>
      <c r="B6" s="11" t="s">
        <v>608</v>
      </c>
      <c r="C6" s="10">
        <v>242</v>
      </c>
      <c r="D6" s="10">
        <v>205416265</v>
      </c>
      <c r="E6" s="10">
        <v>118248877</v>
      </c>
      <c r="F6" s="10">
        <v>4298970</v>
      </c>
      <c r="G6">
        <v>159600877</v>
      </c>
      <c r="H6" s="12">
        <v>6818.5708358228776</v>
      </c>
      <c r="I6" s="12">
        <v>3925.1436300869682</v>
      </c>
      <c r="J6" s="12">
        <v>142.69966142202748</v>
      </c>
      <c r="K6" s="12">
        <v>5297.7785633671911</v>
      </c>
      <c r="L6">
        <v>6</v>
      </c>
      <c r="M6">
        <v>4</v>
      </c>
      <c r="N6">
        <v>13</v>
      </c>
      <c r="O6">
        <v>6</v>
      </c>
      <c r="P6">
        <v>7.25</v>
      </c>
      <c r="Q6">
        <v>6</v>
      </c>
    </row>
    <row r="7" spans="1:17" ht="14.25">
      <c r="A7" s="9" t="s">
        <v>587</v>
      </c>
      <c r="B7" s="11" t="s">
        <v>633</v>
      </c>
      <c r="C7" s="10">
        <v>396</v>
      </c>
      <c r="D7" s="10">
        <v>87970694</v>
      </c>
      <c r="E7" s="10">
        <v>56863634</v>
      </c>
      <c r="F7" s="10">
        <v>6248215</v>
      </c>
      <c r="G7">
        <v>27508843</v>
      </c>
      <c r="H7" s="12">
        <v>2920.0920799309565</v>
      </c>
      <c r="I7" s="12">
        <v>1887.5268538803689</v>
      </c>
      <c r="J7" s="12">
        <v>207.402741817699</v>
      </c>
      <c r="K7" s="12">
        <v>913.12630286131582</v>
      </c>
      <c r="L7">
        <v>13</v>
      </c>
      <c r="M7">
        <v>9</v>
      </c>
      <c r="N7">
        <v>11</v>
      </c>
      <c r="O7">
        <v>14</v>
      </c>
      <c r="P7">
        <v>11.75</v>
      </c>
      <c r="Q7">
        <v>13</v>
      </c>
    </row>
    <row r="8" spans="1:17" ht="14.25">
      <c r="A8" s="9" t="s">
        <v>588</v>
      </c>
      <c r="B8" s="11" t="s">
        <v>610</v>
      </c>
      <c r="C8" s="10">
        <v>6583</v>
      </c>
      <c r="D8" s="10">
        <v>175088763</v>
      </c>
      <c r="E8" s="10">
        <v>42544703</v>
      </c>
      <c r="F8" s="10">
        <v>22518944</v>
      </c>
      <c r="G8">
        <v>243160403</v>
      </c>
      <c r="H8" s="12">
        <v>5811.882194781916</v>
      </c>
      <c r="I8" s="12">
        <v>1412.2254199030738</v>
      </c>
      <c r="J8" s="12">
        <v>747.49200026555127</v>
      </c>
      <c r="K8" s="12">
        <v>8071.4466905662875</v>
      </c>
      <c r="L8">
        <v>7</v>
      </c>
      <c r="M8">
        <v>12</v>
      </c>
      <c r="N8">
        <v>5</v>
      </c>
      <c r="O8">
        <v>4</v>
      </c>
      <c r="P8">
        <v>7</v>
      </c>
      <c r="Q8">
        <v>5</v>
      </c>
    </row>
    <row r="9" spans="1:17" ht="14.25">
      <c r="A9" s="9" t="s">
        <v>589</v>
      </c>
      <c r="B9" s="11" t="s">
        <v>611</v>
      </c>
      <c r="C9" s="10">
        <v>27062</v>
      </c>
      <c r="D9" s="10">
        <v>610605581</v>
      </c>
      <c r="E9" s="10">
        <v>182238368</v>
      </c>
      <c r="F9" s="10">
        <v>55368277</v>
      </c>
      <c r="G9">
        <v>1162378038</v>
      </c>
      <c r="H9" s="12">
        <v>20268.392119763659</v>
      </c>
      <c r="I9" s="12">
        <v>6049.205603133506</v>
      </c>
      <c r="J9" s="12">
        <v>1837.890094934608</v>
      </c>
      <c r="K9" s="12">
        <v>38583.88229436367</v>
      </c>
      <c r="L9">
        <v>2</v>
      </c>
      <c r="M9">
        <v>2</v>
      </c>
      <c r="N9">
        <v>2</v>
      </c>
      <c r="O9">
        <v>2</v>
      </c>
      <c r="P9">
        <v>2</v>
      </c>
      <c r="Q9">
        <v>2</v>
      </c>
    </row>
    <row r="10" spans="1:17" ht="14.25">
      <c r="A10" s="9" t="s">
        <v>590</v>
      </c>
      <c r="B10" s="11" t="s">
        <v>612</v>
      </c>
      <c r="C10" s="10">
        <v>3018</v>
      </c>
      <c r="D10" s="10">
        <v>312013837</v>
      </c>
      <c r="E10" s="10">
        <v>166411688</v>
      </c>
      <c r="F10" s="10">
        <v>24661085</v>
      </c>
      <c r="G10">
        <v>161031077</v>
      </c>
      <c r="H10" s="12">
        <v>10356.961992962888</v>
      </c>
      <c r="I10" s="12">
        <v>5523.8560711677619</v>
      </c>
      <c r="J10" s="12">
        <v>818.59805483635387</v>
      </c>
      <c r="K10" s="12">
        <v>5345.2525061408742</v>
      </c>
      <c r="L10">
        <v>4</v>
      </c>
      <c r="M10">
        <v>3</v>
      </c>
      <c r="N10">
        <v>4</v>
      </c>
      <c r="O10">
        <v>5</v>
      </c>
      <c r="P10">
        <v>4</v>
      </c>
      <c r="Q10">
        <v>3</v>
      </c>
    </row>
    <row r="11" spans="1:17" ht="14.25">
      <c r="A11" s="9" t="s">
        <v>591</v>
      </c>
      <c r="B11" s="11" t="s">
        <v>613</v>
      </c>
      <c r="C11" s="10">
        <v>2802</v>
      </c>
      <c r="D11" s="10">
        <v>117878726</v>
      </c>
      <c r="E11" s="10">
        <v>69675450</v>
      </c>
      <c r="F11" s="10">
        <v>28329355</v>
      </c>
      <c r="G11">
        <v>97559180</v>
      </c>
      <c r="H11" s="12">
        <v>3912.8568678218153</v>
      </c>
      <c r="I11" s="12">
        <v>2312.8012348137818</v>
      </c>
      <c r="J11" s="12">
        <v>940.36231162451031</v>
      </c>
      <c r="K11" s="12">
        <v>3238.3715063400386</v>
      </c>
      <c r="L11">
        <v>11</v>
      </c>
      <c r="M11">
        <v>8</v>
      </c>
      <c r="N11">
        <v>3</v>
      </c>
      <c r="O11">
        <v>8</v>
      </c>
      <c r="P11">
        <v>7.5</v>
      </c>
      <c r="Q11">
        <v>7</v>
      </c>
    </row>
    <row r="12" spans="1:17" ht="14.25">
      <c r="A12" s="9" t="s">
        <v>592</v>
      </c>
      <c r="B12" s="11" t="s">
        <v>614</v>
      </c>
      <c r="C12" s="10">
        <v>4054</v>
      </c>
      <c r="D12" s="10">
        <v>138719779</v>
      </c>
      <c r="E12" s="10">
        <v>76959825</v>
      </c>
      <c r="F12" s="10">
        <v>21667684</v>
      </c>
      <c r="G12">
        <v>118495913</v>
      </c>
      <c r="H12" s="12">
        <v>4604.6530903538469</v>
      </c>
      <c r="I12" s="12">
        <v>2554.5981876120291</v>
      </c>
      <c r="J12" s="12">
        <v>719.2353448848171</v>
      </c>
      <c r="K12" s="12">
        <v>3933.343723029941</v>
      </c>
      <c r="L12">
        <v>10</v>
      </c>
      <c r="M12">
        <v>7</v>
      </c>
      <c r="N12">
        <v>7</v>
      </c>
      <c r="O12">
        <v>7</v>
      </c>
      <c r="P12">
        <v>7.75</v>
      </c>
      <c r="Q12">
        <v>8</v>
      </c>
    </row>
    <row r="13" spans="1:17" ht="14.25">
      <c r="A13" s="9" t="s">
        <v>593</v>
      </c>
      <c r="B13" s="11" t="s">
        <v>615</v>
      </c>
      <c r="C13" s="10">
        <v>480</v>
      </c>
      <c r="D13" s="10">
        <v>142362479</v>
      </c>
      <c r="E13" s="10">
        <v>50593553</v>
      </c>
      <c r="F13" s="10">
        <v>2476779</v>
      </c>
      <c r="G13">
        <v>62911797</v>
      </c>
      <c r="H13" s="12">
        <v>4725.5685786363938</v>
      </c>
      <c r="I13" s="12">
        <v>1679.3982938325698</v>
      </c>
      <c r="J13" s="12">
        <v>82.21400119498108</v>
      </c>
      <c r="K13" s="12">
        <v>2088.289085839474</v>
      </c>
      <c r="L13">
        <v>8</v>
      </c>
      <c r="M13">
        <v>10</v>
      </c>
      <c r="N13">
        <v>14</v>
      </c>
      <c r="O13">
        <v>12</v>
      </c>
      <c r="P13">
        <v>11</v>
      </c>
      <c r="Q13">
        <v>12</v>
      </c>
    </row>
    <row r="14" spans="1:17" ht="14.25">
      <c r="A14" s="9" t="s">
        <v>594</v>
      </c>
      <c r="B14" s="11" t="s">
        <v>616</v>
      </c>
      <c r="C14" s="10">
        <v>5933</v>
      </c>
      <c r="D14" s="10">
        <v>351162203</v>
      </c>
      <c r="E14" s="10">
        <v>90426050</v>
      </c>
      <c r="F14" s="10">
        <v>4465015</v>
      </c>
      <c r="G14">
        <v>86166438</v>
      </c>
      <c r="H14" s="12">
        <v>11656.449678018986</v>
      </c>
      <c r="I14" s="12">
        <v>3001.5949678018987</v>
      </c>
      <c r="J14" s="12">
        <v>148.21134568147116</v>
      </c>
      <c r="K14" s="12">
        <v>2860.2017526389163</v>
      </c>
      <c r="L14">
        <v>3</v>
      </c>
      <c r="M14">
        <v>6</v>
      </c>
      <c r="N14">
        <v>12</v>
      </c>
      <c r="O14">
        <v>10</v>
      </c>
      <c r="P14">
        <v>7.75</v>
      </c>
      <c r="Q14">
        <v>8</v>
      </c>
    </row>
    <row r="15" spans="1:17" ht="14.25">
      <c r="A15" s="9" t="s">
        <v>595</v>
      </c>
      <c r="B15" s="11" t="s">
        <v>617</v>
      </c>
      <c r="C15" s="10">
        <v>13741</v>
      </c>
      <c r="D15" s="10">
        <v>297853990</v>
      </c>
      <c r="E15" s="10">
        <v>111737202</v>
      </c>
      <c r="F15" s="10">
        <v>22513583</v>
      </c>
      <c r="G15">
        <v>267599908</v>
      </c>
      <c r="H15" s="12">
        <v>9886.9411803757539</v>
      </c>
      <c r="I15" s="12">
        <v>3708.9956184027087</v>
      </c>
      <c r="J15" s="12">
        <v>747.31404766646745</v>
      </c>
      <c r="K15" s="12">
        <v>8882.6896368585276</v>
      </c>
      <c r="L15">
        <v>5</v>
      </c>
      <c r="M15">
        <v>5</v>
      </c>
      <c r="N15">
        <v>6</v>
      </c>
      <c r="O15">
        <v>3</v>
      </c>
      <c r="P15">
        <v>4.75</v>
      </c>
      <c r="Q15">
        <v>4</v>
      </c>
    </row>
    <row r="16" spans="1:17" ht="14.25">
      <c r="A16" s="9" t="s">
        <v>596</v>
      </c>
      <c r="B16" s="11" t="s">
        <v>618</v>
      </c>
      <c r="C16" s="10">
        <v>5717</v>
      </c>
      <c r="D16" s="10">
        <v>139216930</v>
      </c>
      <c r="E16" s="10">
        <v>33193362</v>
      </c>
      <c r="F16" s="10">
        <v>13421608</v>
      </c>
      <c r="G16">
        <v>97356961</v>
      </c>
      <c r="H16" s="12">
        <v>4621.1554803160061</v>
      </c>
      <c r="I16" s="12">
        <v>1101.8177653853813</v>
      </c>
      <c r="J16" s="12">
        <v>445.51576711146515</v>
      </c>
      <c r="K16" s="12">
        <v>3231.659065259244</v>
      </c>
      <c r="L16">
        <v>9</v>
      </c>
      <c r="M16">
        <v>13</v>
      </c>
      <c r="N16">
        <v>8</v>
      </c>
      <c r="O16">
        <v>9</v>
      </c>
      <c r="P16">
        <v>9.75</v>
      </c>
      <c r="Q16">
        <v>10</v>
      </c>
    </row>
    <row r="17" spans="1:17" ht="14.25">
      <c r="A17" s="9" t="s">
        <v>597</v>
      </c>
      <c r="B17" s="11" t="s">
        <v>619</v>
      </c>
      <c r="C17" s="10"/>
      <c r="D17" s="10">
        <v>2271455</v>
      </c>
      <c r="E17" s="10">
        <v>586763</v>
      </c>
      <c r="F17" s="10">
        <v>164798</v>
      </c>
      <c r="G17">
        <v>893520</v>
      </c>
      <c r="H17" s="12">
        <v>75.398492996083107</v>
      </c>
      <c r="I17" s="12">
        <v>19.476963420301402</v>
      </c>
      <c r="J17" s="12">
        <v>5.4702914426077145</v>
      </c>
      <c r="K17" s="12">
        <v>29.659430392352121</v>
      </c>
      <c r="L17">
        <v>19</v>
      </c>
      <c r="M17">
        <v>19</v>
      </c>
      <c r="N17">
        <v>19</v>
      </c>
      <c r="O17">
        <v>19</v>
      </c>
      <c r="P17">
        <v>19</v>
      </c>
      <c r="Q17">
        <v>19</v>
      </c>
    </row>
    <row r="18" spans="1:17" ht="14.25">
      <c r="A18" s="9" t="s">
        <v>598</v>
      </c>
      <c r="B18" s="11" t="s">
        <v>620</v>
      </c>
      <c r="C18" s="10">
        <v>795</v>
      </c>
      <c r="D18" s="10">
        <v>3765103</v>
      </c>
      <c r="E18" s="10">
        <v>1341154</v>
      </c>
      <c r="F18" s="10">
        <v>715509</v>
      </c>
      <c r="G18">
        <v>4286989</v>
      </c>
      <c r="H18" s="12">
        <v>124.97852353448847</v>
      </c>
      <c r="I18" s="12">
        <v>44.51815707362411</v>
      </c>
      <c r="J18" s="12">
        <v>23.750547699661421</v>
      </c>
      <c r="K18" s="12">
        <v>142.30196507999736</v>
      </c>
      <c r="L18">
        <v>17</v>
      </c>
      <c r="M18">
        <v>17</v>
      </c>
      <c r="N18">
        <v>18</v>
      </c>
      <c r="O18">
        <v>17</v>
      </c>
      <c r="P18">
        <v>17.25</v>
      </c>
      <c r="Q18">
        <v>17</v>
      </c>
    </row>
    <row r="19" spans="1:17" ht="14.25">
      <c r="A19" s="9" t="s">
        <v>599</v>
      </c>
      <c r="B19" s="11" t="s">
        <v>621</v>
      </c>
      <c r="C19" s="10">
        <v>2777</v>
      </c>
      <c r="D19" s="10">
        <v>27380280</v>
      </c>
      <c r="E19" s="10">
        <v>15072537</v>
      </c>
      <c r="F19" s="10">
        <v>8761034</v>
      </c>
      <c r="G19">
        <v>25979853</v>
      </c>
      <c r="H19" s="12">
        <v>908.85879306910965</v>
      </c>
      <c r="I19" s="12">
        <v>500.3165704043019</v>
      </c>
      <c r="J19" s="12">
        <v>290.81305184890124</v>
      </c>
      <c r="K19" s="12">
        <v>862.37313284206323</v>
      </c>
      <c r="L19">
        <v>14</v>
      </c>
      <c r="M19">
        <v>14</v>
      </c>
      <c r="N19">
        <v>10</v>
      </c>
      <c r="O19">
        <v>15</v>
      </c>
      <c r="P19">
        <v>13.25</v>
      </c>
      <c r="Q19">
        <v>14</v>
      </c>
    </row>
    <row r="20" spans="1:17" ht="14.25">
      <c r="A20" s="9" t="s">
        <v>600</v>
      </c>
      <c r="B20" s="11" t="s">
        <v>622</v>
      </c>
      <c r="C20" s="10">
        <v>975</v>
      </c>
      <c r="D20" s="10">
        <v>22490161</v>
      </c>
      <c r="E20" s="10">
        <v>7165812</v>
      </c>
      <c r="F20" s="10">
        <v>2151996</v>
      </c>
      <c r="G20">
        <v>42280014</v>
      </c>
      <c r="H20" s="12">
        <v>746.53657969859921</v>
      </c>
      <c r="I20" s="12">
        <v>237.8613821947819</v>
      </c>
      <c r="J20" s="12">
        <v>71.433180641306507</v>
      </c>
      <c r="K20" s="12">
        <v>1403.4393547102172</v>
      </c>
      <c r="L20">
        <v>15</v>
      </c>
      <c r="M20">
        <v>15</v>
      </c>
      <c r="N20">
        <v>15</v>
      </c>
      <c r="O20">
        <v>13</v>
      </c>
      <c r="P20">
        <v>14.5</v>
      </c>
      <c r="Q20">
        <v>15</v>
      </c>
    </row>
    <row r="21" spans="1:17" ht="14.25">
      <c r="A21" s="9" t="s">
        <v>601</v>
      </c>
      <c r="B21" s="11" t="s">
        <v>623</v>
      </c>
      <c r="C21" s="10">
        <v>688</v>
      </c>
      <c r="D21" s="10">
        <v>3423914</v>
      </c>
      <c r="E21" s="10">
        <v>794829</v>
      </c>
      <c r="F21" s="10">
        <v>748465</v>
      </c>
      <c r="G21">
        <v>4100681</v>
      </c>
      <c r="H21" s="12">
        <v>113.65312354776606</v>
      </c>
      <c r="I21" s="12">
        <v>26.383489344752043</v>
      </c>
      <c r="J21" s="12">
        <v>24.844486490075017</v>
      </c>
      <c r="K21" s="12">
        <v>136.11767244240855</v>
      </c>
      <c r="L21">
        <v>18</v>
      </c>
      <c r="M21">
        <v>18</v>
      </c>
      <c r="N21">
        <v>17</v>
      </c>
      <c r="O21">
        <v>18</v>
      </c>
      <c r="P21">
        <v>17.75</v>
      </c>
      <c r="Q21">
        <v>18</v>
      </c>
    </row>
    <row r="24" spans="1:17">
      <c r="A24" s="14" t="s">
        <v>604</v>
      </c>
      <c r="B24" s="24" t="s">
        <v>604</v>
      </c>
      <c r="C24" s="18" t="s">
        <v>575</v>
      </c>
      <c r="D24" s="18" t="s">
        <v>0</v>
      </c>
      <c r="E24" s="18" t="s">
        <v>1</v>
      </c>
      <c r="F24" s="18" t="s">
        <v>5</v>
      </c>
      <c r="G24" s="20" t="s">
        <v>603</v>
      </c>
      <c r="H24" s="22" t="s">
        <v>624</v>
      </c>
      <c r="I24" s="22" t="s">
        <v>625</v>
      </c>
      <c r="J24" s="22" t="s">
        <v>626</v>
      </c>
      <c r="K24" s="22" t="s">
        <v>627</v>
      </c>
      <c r="L24" s="13" t="s">
        <v>628</v>
      </c>
      <c r="M24" s="13" t="s">
        <v>629</v>
      </c>
      <c r="N24" s="13" t="s">
        <v>630</v>
      </c>
      <c r="O24" s="13" t="s">
        <v>631</v>
      </c>
      <c r="P24" s="13" t="s">
        <v>600</v>
      </c>
      <c r="Q24" s="13" t="s">
        <v>632</v>
      </c>
    </row>
    <row r="25" spans="1:17" ht="14.25">
      <c r="A25" s="15" t="s">
        <v>585</v>
      </c>
      <c r="B25" s="17" t="s">
        <v>607</v>
      </c>
      <c r="C25" s="19">
        <v>8215</v>
      </c>
      <c r="D25" s="19">
        <v>775951655</v>
      </c>
      <c r="E25" s="19">
        <v>348854991</v>
      </c>
      <c r="F25" s="19">
        <v>122696205</v>
      </c>
      <c r="G25" s="21">
        <v>1313806721</v>
      </c>
      <c r="H25" s="23">
        <v>25756.876286264356</v>
      </c>
      <c r="I25" s="23">
        <v>11579.864270065722</v>
      </c>
      <c r="J25" s="23">
        <v>4072.7678749253137</v>
      </c>
      <c r="K25" s="23">
        <v>43610.393713071768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</row>
    <row r="26" spans="1:17" ht="14.25">
      <c r="A26" s="9" t="s">
        <v>589</v>
      </c>
      <c r="B26" s="11" t="s">
        <v>611</v>
      </c>
      <c r="C26" s="10">
        <v>27062</v>
      </c>
      <c r="D26" s="10">
        <v>610605581</v>
      </c>
      <c r="E26" s="10">
        <v>182238368</v>
      </c>
      <c r="F26" s="10">
        <v>55368277</v>
      </c>
      <c r="G26">
        <v>1162378038</v>
      </c>
      <c r="H26" s="12">
        <v>20268.392119763659</v>
      </c>
      <c r="I26" s="12">
        <v>6049.205603133506</v>
      </c>
      <c r="J26" s="12">
        <v>1837.890094934608</v>
      </c>
      <c r="K26" s="12">
        <v>38583.88229436367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</row>
    <row r="27" spans="1:17" ht="14.25">
      <c r="A27" s="9" t="s">
        <v>590</v>
      </c>
      <c r="B27" s="11" t="s">
        <v>612</v>
      </c>
      <c r="C27" s="10">
        <v>3018</v>
      </c>
      <c r="D27" s="10">
        <v>312013837</v>
      </c>
      <c r="E27" s="10">
        <v>166411688</v>
      </c>
      <c r="F27" s="10">
        <v>24661085</v>
      </c>
      <c r="G27">
        <v>161031077</v>
      </c>
      <c r="H27" s="12">
        <v>10356.961992962888</v>
      </c>
      <c r="I27" s="12">
        <v>5523.8560711677619</v>
      </c>
      <c r="J27" s="12">
        <v>818.59805483635387</v>
      </c>
      <c r="K27" s="12">
        <v>5345.2525061408742</v>
      </c>
      <c r="L27">
        <v>4</v>
      </c>
      <c r="M27">
        <v>3</v>
      </c>
      <c r="N27">
        <v>4</v>
      </c>
      <c r="O27">
        <v>5</v>
      </c>
      <c r="P27">
        <v>4</v>
      </c>
      <c r="Q27">
        <v>3</v>
      </c>
    </row>
    <row r="28" spans="1:17" ht="14.25">
      <c r="A28" s="9" t="s">
        <v>595</v>
      </c>
      <c r="B28" s="11" t="s">
        <v>617</v>
      </c>
      <c r="C28" s="10">
        <v>13741</v>
      </c>
      <c r="D28" s="10">
        <v>297853990</v>
      </c>
      <c r="E28" s="10">
        <v>111737202</v>
      </c>
      <c r="F28" s="10">
        <v>22513583</v>
      </c>
      <c r="G28">
        <v>267599908</v>
      </c>
      <c r="H28" s="12">
        <v>9886.9411803757539</v>
      </c>
      <c r="I28" s="12">
        <v>3708.9956184027087</v>
      </c>
      <c r="J28" s="12">
        <v>747.31404766646745</v>
      </c>
      <c r="K28" s="12">
        <v>8882.6896368585276</v>
      </c>
      <c r="L28">
        <v>5</v>
      </c>
      <c r="M28">
        <v>5</v>
      </c>
      <c r="N28">
        <v>6</v>
      </c>
      <c r="O28">
        <v>3</v>
      </c>
      <c r="P28">
        <v>4.75</v>
      </c>
      <c r="Q28">
        <v>4</v>
      </c>
    </row>
    <row r="29" spans="1:17" ht="14.25">
      <c r="A29" s="9" t="s">
        <v>588</v>
      </c>
      <c r="B29" s="11" t="s">
        <v>610</v>
      </c>
      <c r="C29" s="10">
        <v>6583</v>
      </c>
      <c r="D29" s="10">
        <v>175088763</v>
      </c>
      <c r="E29" s="10">
        <v>42544703</v>
      </c>
      <c r="F29" s="10">
        <v>22518944</v>
      </c>
      <c r="G29">
        <v>243160403</v>
      </c>
      <c r="H29" s="12">
        <v>5811.882194781916</v>
      </c>
      <c r="I29" s="12">
        <v>1412.2254199030738</v>
      </c>
      <c r="J29" s="12">
        <v>747.49200026555127</v>
      </c>
      <c r="K29" s="12">
        <v>8071.4466905662875</v>
      </c>
      <c r="L29">
        <v>7</v>
      </c>
      <c r="M29">
        <v>12</v>
      </c>
      <c r="N29">
        <v>5</v>
      </c>
      <c r="O29">
        <v>4</v>
      </c>
      <c r="P29">
        <v>7</v>
      </c>
      <c r="Q29">
        <v>5</v>
      </c>
    </row>
    <row r="30" spans="1:17" ht="14.25">
      <c r="A30" s="9" t="s">
        <v>586</v>
      </c>
      <c r="B30" s="11" t="s">
        <v>608</v>
      </c>
      <c r="C30" s="10">
        <v>242</v>
      </c>
      <c r="D30" s="10">
        <v>205416265</v>
      </c>
      <c r="E30" s="10">
        <v>118248877</v>
      </c>
      <c r="F30" s="10">
        <v>4298970</v>
      </c>
      <c r="G30">
        <v>159600877</v>
      </c>
      <c r="H30" s="12">
        <v>6818.5708358228776</v>
      </c>
      <c r="I30" s="12">
        <v>3925.1436300869682</v>
      </c>
      <c r="J30" s="12">
        <v>142.69966142202748</v>
      </c>
      <c r="K30" s="12">
        <v>5297.7785633671911</v>
      </c>
      <c r="L30">
        <v>6</v>
      </c>
      <c r="M30">
        <v>4</v>
      </c>
      <c r="N30">
        <v>13</v>
      </c>
      <c r="O30">
        <v>6</v>
      </c>
      <c r="P30">
        <v>7.25</v>
      </c>
      <c r="Q30">
        <v>6</v>
      </c>
    </row>
    <row r="31" spans="1:17" ht="14.25">
      <c r="A31" s="9" t="s">
        <v>591</v>
      </c>
      <c r="B31" s="11" t="s">
        <v>613</v>
      </c>
      <c r="C31" s="10">
        <v>2802</v>
      </c>
      <c r="D31" s="10">
        <v>117878726</v>
      </c>
      <c r="E31" s="10">
        <v>69675450</v>
      </c>
      <c r="F31" s="10">
        <v>28329355</v>
      </c>
      <c r="G31">
        <v>97559180</v>
      </c>
      <c r="H31" s="12">
        <v>3912.8568678218153</v>
      </c>
      <c r="I31" s="12">
        <v>2312.8012348137818</v>
      </c>
      <c r="J31" s="12">
        <v>940.36231162451031</v>
      </c>
      <c r="K31" s="12">
        <v>3238.3715063400386</v>
      </c>
      <c r="L31">
        <v>11</v>
      </c>
      <c r="M31">
        <v>8</v>
      </c>
      <c r="N31">
        <v>3</v>
      </c>
      <c r="O31">
        <v>8</v>
      </c>
      <c r="P31">
        <v>7.5</v>
      </c>
      <c r="Q31">
        <v>7</v>
      </c>
    </row>
    <row r="32" spans="1:17" ht="14.25">
      <c r="A32" s="9" t="s">
        <v>592</v>
      </c>
      <c r="B32" s="11" t="s">
        <v>614</v>
      </c>
      <c r="C32" s="10">
        <v>4054</v>
      </c>
      <c r="D32" s="10">
        <v>138719779</v>
      </c>
      <c r="E32" s="10">
        <v>76959825</v>
      </c>
      <c r="F32" s="10">
        <v>21667684</v>
      </c>
      <c r="G32">
        <v>118495913</v>
      </c>
      <c r="H32" s="12">
        <v>4604.6530903538469</v>
      </c>
      <c r="I32" s="12">
        <v>2554.5981876120291</v>
      </c>
      <c r="J32" s="12">
        <v>719.2353448848171</v>
      </c>
      <c r="K32" s="12">
        <v>3933.343723029941</v>
      </c>
      <c r="L32">
        <v>10</v>
      </c>
      <c r="M32">
        <v>7</v>
      </c>
      <c r="N32">
        <v>7</v>
      </c>
      <c r="O32">
        <v>7</v>
      </c>
      <c r="P32">
        <v>7.75</v>
      </c>
      <c r="Q32">
        <v>8</v>
      </c>
    </row>
    <row r="33" spans="1:17" ht="14.25">
      <c r="A33" s="9" t="s">
        <v>594</v>
      </c>
      <c r="B33" s="11" t="s">
        <v>616</v>
      </c>
      <c r="C33" s="10">
        <v>5933</v>
      </c>
      <c r="D33" s="10">
        <v>351162203</v>
      </c>
      <c r="E33" s="10">
        <v>90426050</v>
      </c>
      <c r="F33" s="10">
        <v>4465015</v>
      </c>
      <c r="G33">
        <v>86166438</v>
      </c>
      <c r="H33" s="12">
        <v>11656.449678018986</v>
      </c>
      <c r="I33" s="12">
        <v>3001.5949678018987</v>
      </c>
      <c r="J33" s="12">
        <v>148.21134568147116</v>
      </c>
      <c r="K33" s="12">
        <v>2860.2017526389163</v>
      </c>
      <c r="L33">
        <v>3</v>
      </c>
      <c r="M33">
        <v>6</v>
      </c>
      <c r="N33">
        <v>12</v>
      </c>
      <c r="O33">
        <v>10</v>
      </c>
      <c r="P33">
        <v>7.75</v>
      </c>
      <c r="Q33">
        <v>8</v>
      </c>
    </row>
    <row r="34" spans="1:17" ht="14.25">
      <c r="A34" s="9" t="s">
        <v>596</v>
      </c>
      <c r="B34" s="11" t="s">
        <v>618</v>
      </c>
      <c r="C34" s="10">
        <v>5717</v>
      </c>
      <c r="D34" s="10">
        <v>139216930</v>
      </c>
      <c r="E34" s="10">
        <v>33193362</v>
      </c>
      <c r="F34" s="10">
        <v>13421608</v>
      </c>
      <c r="G34">
        <v>97356961</v>
      </c>
      <c r="H34" s="12">
        <v>4621.1554803160061</v>
      </c>
      <c r="I34" s="12">
        <v>1101.8177653853813</v>
      </c>
      <c r="J34" s="12">
        <v>445.51576711146515</v>
      </c>
      <c r="K34" s="12">
        <v>3231.659065259244</v>
      </c>
      <c r="L34">
        <v>9</v>
      </c>
      <c r="M34">
        <v>13</v>
      </c>
      <c r="N34">
        <v>8</v>
      </c>
      <c r="O34">
        <v>9</v>
      </c>
      <c r="P34">
        <v>9.75</v>
      </c>
      <c r="Q34">
        <v>10</v>
      </c>
    </row>
    <row r="35" spans="1:17" ht="14.25">
      <c r="A35" s="9" t="s">
        <v>583</v>
      </c>
      <c r="B35" s="11" t="s">
        <v>605</v>
      </c>
      <c r="C35" s="10">
        <v>2147</v>
      </c>
      <c r="D35" s="10">
        <v>93207944</v>
      </c>
      <c r="E35" s="10">
        <v>47951654</v>
      </c>
      <c r="F35" s="10">
        <v>11919156</v>
      </c>
      <c r="G35">
        <v>73275736</v>
      </c>
      <c r="H35" s="12">
        <v>3093.9369315541394</v>
      </c>
      <c r="I35" s="12">
        <v>1591.7033127531035</v>
      </c>
      <c r="J35" s="12">
        <v>395.64349731129261</v>
      </c>
      <c r="K35" s="12">
        <v>2432.3088362212043</v>
      </c>
      <c r="L35">
        <v>12</v>
      </c>
      <c r="M35">
        <v>11</v>
      </c>
      <c r="N35">
        <v>9</v>
      </c>
      <c r="O35">
        <v>11</v>
      </c>
      <c r="P35">
        <v>10.75</v>
      </c>
      <c r="Q35">
        <v>11</v>
      </c>
    </row>
    <row r="36" spans="1:17" ht="14.25">
      <c r="A36" s="9" t="s">
        <v>593</v>
      </c>
      <c r="B36" s="11" t="s">
        <v>615</v>
      </c>
      <c r="C36" s="10">
        <v>480</v>
      </c>
      <c r="D36" s="10">
        <v>142362479</v>
      </c>
      <c r="E36" s="10">
        <v>50593553</v>
      </c>
      <c r="F36" s="10">
        <v>2476779</v>
      </c>
      <c r="G36">
        <v>62911797</v>
      </c>
      <c r="H36" s="12">
        <v>4725.5685786363938</v>
      </c>
      <c r="I36" s="12">
        <v>1679.3982938325698</v>
      </c>
      <c r="J36" s="12">
        <v>82.21400119498108</v>
      </c>
      <c r="K36" s="12">
        <v>2088.289085839474</v>
      </c>
      <c r="L36">
        <v>8</v>
      </c>
      <c r="M36">
        <v>10</v>
      </c>
      <c r="N36">
        <v>14</v>
      </c>
      <c r="O36">
        <v>12</v>
      </c>
      <c r="P36">
        <v>11</v>
      </c>
      <c r="Q36">
        <v>12</v>
      </c>
    </row>
    <row r="37" spans="1:17" ht="14.25">
      <c r="A37" s="9" t="s">
        <v>587</v>
      </c>
      <c r="B37" s="11" t="s">
        <v>633</v>
      </c>
      <c r="C37" s="10">
        <v>396</v>
      </c>
      <c r="D37" s="10">
        <v>87970694</v>
      </c>
      <c r="E37" s="10">
        <v>56863634</v>
      </c>
      <c r="F37" s="10">
        <v>6248215</v>
      </c>
      <c r="G37">
        <v>27508843</v>
      </c>
      <c r="H37" s="12">
        <v>2920.0920799309565</v>
      </c>
      <c r="I37" s="12">
        <v>1887.5268538803689</v>
      </c>
      <c r="J37" s="12">
        <v>207.402741817699</v>
      </c>
      <c r="K37" s="12">
        <v>913.12630286131582</v>
      </c>
      <c r="L37">
        <v>13</v>
      </c>
      <c r="M37">
        <v>9</v>
      </c>
      <c r="N37">
        <v>11</v>
      </c>
      <c r="O37">
        <v>14</v>
      </c>
      <c r="P37">
        <v>11.75</v>
      </c>
      <c r="Q37">
        <v>13</v>
      </c>
    </row>
    <row r="38" spans="1:17" ht="14.25">
      <c r="A38" s="9" t="s">
        <v>599</v>
      </c>
      <c r="B38" s="11" t="s">
        <v>621</v>
      </c>
      <c r="C38" s="10">
        <v>2777</v>
      </c>
      <c r="D38" s="10">
        <v>27380280</v>
      </c>
      <c r="E38" s="10">
        <v>15072537</v>
      </c>
      <c r="F38" s="10">
        <v>8761034</v>
      </c>
      <c r="G38">
        <v>25979853</v>
      </c>
      <c r="H38" s="12">
        <v>908.85879306910965</v>
      </c>
      <c r="I38" s="12">
        <v>500.3165704043019</v>
      </c>
      <c r="J38" s="12">
        <v>290.81305184890124</v>
      </c>
      <c r="K38" s="12">
        <v>862.37313284206323</v>
      </c>
      <c r="L38">
        <v>14</v>
      </c>
      <c r="M38">
        <v>14</v>
      </c>
      <c r="N38">
        <v>10</v>
      </c>
      <c r="O38">
        <v>15</v>
      </c>
      <c r="P38">
        <v>13.25</v>
      </c>
      <c r="Q38">
        <v>14</v>
      </c>
    </row>
    <row r="39" spans="1:17" ht="14.25">
      <c r="A39" s="9" t="s">
        <v>600</v>
      </c>
      <c r="B39" s="11" t="s">
        <v>622</v>
      </c>
      <c r="C39" s="10">
        <v>975</v>
      </c>
      <c r="D39" s="10">
        <v>22490161</v>
      </c>
      <c r="E39" s="10">
        <v>7165812</v>
      </c>
      <c r="F39" s="10">
        <v>2151996</v>
      </c>
      <c r="G39">
        <v>42280014</v>
      </c>
      <c r="H39" s="12">
        <v>746.53657969859921</v>
      </c>
      <c r="I39" s="12">
        <v>237.8613821947819</v>
      </c>
      <c r="J39" s="12">
        <v>71.433180641306507</v>
      </c>
      <c r="K39" s="12">
        <v>1403.4393547102172</v>
      </c>
      <c r="L39">
        <v>15</v>
      </c>
      <c r="M39">
        <v>15</v>
      </c>
      <c r="N39">
        <v>15</v>
      </c>
      <c r="O39">
        <v>13</v>
      </c>
      <c r="P39">
        <v>14.5</v>
      </c>
      <c r="Q39">
        <v>15</v>
      </c>
    </row>
    <row r="40" spans="1:17" ht="14.25">
      <c r="A40" s="9" t="s">
        <v>584</v>
      </c>
      <c r="B40" s="11" t="s">
        <v>606</v>
      </c>
      <c r="C40" s="10">
        <v>118</v>
      </c>
      <c r="D40" s="10">
        <v>10364185</v>
      </c>
      <c r="E40" s="10">
        <v>5287482</v>
      </c>
      <c r="F40" s="10">
        <v>1157152</v>
      </c>
      <c r="G40">
        <v>7356053</v>
      </c>
      <c r="H40" s="12">
        <v>344.02791608577303</v>
      </c>
      <c r="I40" s="12">
        <v>175.51224855606452</v>
      </c>
      <c r="J40" s="12">
        <v>38.410409612958908</v>
      </c>
      <c r="K40" s="12">
        <v>244.17622651530237</v>
      </c>
      <c r="L40">
        <v>16</v>
      </c>
      <c r="M40">
        <v>16</v>
      </c>
      <c r="N40">
        <v>16</v>
      </c>
      <c r="O40">
        <v>16</v>
      </c>
      <c r="P40">
        <v>16</v>
      </c>
      <c r="Q40">
        <v>16</v>
      </c>
    </row>
    <row r="41" spans="1:17" ht="14.25">
      <c r="A41" s="9" t="s">
        <v>598</v>
      </c>
      <c r="B41" s="11" t="s">
        <v>620</v>
      </c>
      <c r="C41" s="10">
        <v>795</v>
      </c>
      <c r="D41" s="10">
        <v>3765103</v>
      </c>
      <c r="E41" s="10">
        <v>1341154</v>
      </c>
      <c r="F41" s="10">
        <v>715509</v>
      </c>
      <c r="G41">
        <v>4286989</v>
      </c>
      <c r="H41" s="12">
        <v>124.97852353448847</v>
      </c>
      <c r="I41" s="12">
        <v>44.51815707362411</v>
      </c>
      <c r="J41" s="12">
        <v>23.750547699661421</v>
      </c>
      <c r="K41" s="12">
        <v>142.30196507999736</v>
      </c>
      <c r="L41">
        <v>17</v>
      </c>
      <c r="M41">
        <v>17</v>
      </c>
      <c r="N41">
        <v>18</v>
      </c>
      <c r="O41">
        <v>17</v>
      </c>
      <c r="P41">
        <v>17.25</v>
      </c>
      <c r="Q41">
        <v>17</v>
      </c>
    </row>
    <row r="42" spans="1:17" ht="14.25">
      <c r="A42" s="9" t="s">
        <v>601</v>
      </c>
      <c r="B42" s="11" t="s">
        <v>623</v>
      </c>
      <c r="C42" s="10">
        <v>688</v>
      </c>
      <c r="D42" s="10">
        <v>3423914</v>
      </c>
      <c r="E42" s="10">
        <v>794829</v>
      </c>
      <c r="F42" s="10">
        <v>748465</v>
      </c>
      <c r="G42">
        <v>4100681</v>
      </c>
      <c r="H42" s="12">
        <v>113.65312354776606</v>
      </c>
      <c r="I42" s="12">
        <v>26.383489344752043</v>
      </c>
      <c r="J42" s="12">
        <v>24.844486490075017</v>
      </c>
      <c r="K42" s="12">
        <v>136.11767244240855</v>
      </c>
      <c r="L42">
        <v>18</v>
      </c>
      <c r="M42">
        <v>18</v>
      </c>
      <c r="N42">
        <v>17</v>
      </c>
      <c r="O42">
        <v>18</v>
      </c>
      <c r="P42">
        <v>17.75</v>
      </c>
      <c r="Q42">
        <v>18</v>
      </c>
    </row>
    <row r="43" spans="1:17" ht="14.25">
      <c r="A43" s="9" t="s">
        <v>597</v>
      </c>
      <c r="B43" s="11" t="s">
        <v>619</v>
      </c>
      <c r="C43" s="10"/>
      <c r="D43" s="10">
        <v>2271455</v>
      </c>
      <c r="E43" s="10">
        <v>586763</v>
      </c>
      <c r="F43" s="10">
        <v>164798</v>
      </c>
      <c r="G43">
        <v>893520</v>
      </c>
      <c r="H43" s="12">
        <v>75.398492996083107</v>
      </c>
      <c r="I43" s="12">
        <v>19.476963420301402</v>
      </c>
      <c r="J43" s="12">
        <v>5.4702914426077145</v>
      </c>
      <c r="K43" s="12">
        <v>29.659430392352121</v>
      </c>
      <c r="L43">
        <v>19</v>
      </c>
      <c r="M43">
        <v>19</v>
      </c>
      <c r="N43">
        <v>19</v>
      </c>
      <c r="O43">
        <v>19</v>
      </c>
      <c r="P43">
        <v>19</v>
      </c>
      <c r="Q43">
        <v>19</v>
      </c>
    </row>
    <row r="44" spans="1:17">
      <c r="A44" s="14" t="s">
        <v>604</v>
      </c>
      <c r="B44" s="16"/>
      <c r="C44" s="18" t="s">
        <v>575</v>
      </c>
      <c r="D44" s="18" t="s">
        <v>0</v>
      </c>
      <c r="E44" s="18" t="s">
        <v>1</v>
      </c>
      <c r="F44" s="18" t="s">
        <v>5</v>
      </c>
      <c r="G44" s="20" t="s">
        <v>603</v>
      </c>
      <c r="H44" s="22" t="s">
        <v>624</v>
      </c>
      <c r="I44" s="22" t="s">
        <v>625</v>
      </c>
      <c r="J44" s="22" t="s">
        <v>626</v>
      </c>
      <c r="K44" s="22" t="s">
        <v>627</v>
      </c>
      <c r="L44" s="13" t="s">
        <v>628</v>
      </c>
      <c r="M44" s="13" t="s">
        <v>629</v>
      </c>
      <c r="N44" s="13" t="s">
        <v>630</v>
      </c>
      <c r="O44" s="13" t="s">
        <v>631</v>
      </c>
      <c r="P44" s="13" t="s">
        <v>600</v>
      </c>
      <c r="Q44" s="13" t="s">
        <v>632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F71"/>
  <sheetViews>
    <sheetView topLeftCell="A7" workbookViewId="0">
      <selection activeCell="A25" sqref="A25"/>
    </sheetView>
  </sheetViews>
  <sheetFormatPr defaultRowHeight="12.75"/>
  <cols>
    <col min="1" max="1" width="23.85546875" customWidth="1"/>
    <col min="2" max="2" width="9.140625" bestFit="1" customWidth="1"/>
    <col min="3" max="4" width="11" bestFit="1" customWidth="1"/>
    <col min="5" max="5" width="10" bestFit="1" customWidth="1"/>
    <col min="6" max="6" width="11" bestFit="1" customWidth="1"/>
    <col min="7" max="8" width="10.140625" bestFit="1" customWidth="1"/>
    <col min="9" max="11" width="9.140625" bestFit="1" customWidth="1"/>
    <col min="12" max="12" width="10" bestFit="1" customWidth="1"/>
    <col min="13" max="13" width="11" bestFit="1" customWidth="1"/>
    <col min="14" max="14" width="4.28515625" customWidth="1"/>
    <col min="15" max="15" width="3" bestFit="1" customWidth="1"/>
    <col min="16" max="16" width="5" bestFit="1" customWidth="1"/>
    <col min="17" max="17" width="3.7109375" bestFit="1" customWidth="1"/>
    <col min="18" max="18" width="4.7109375" bestFit="1" customWidth="1"/>
    <col min="24" max="26" width="10" bestFit="1" customWidth="1"/>
    <col min="28" max="28" width="10" bestFit="1" customWidth="1"/>
    <col min="29" max="29" width="11" bestFit="1" customWidth="1"/>
    <col min="33" max="33" width="10.5703125" bestFit="1" customWidth="1"/>
    <col min="51" max="51" width="36.5703125" customWidth="1"/>
    <col min="52" max="53" width="4.5703125" bestFit="1" customWidth="1"/>
    <col min="54" max="56" width="5.140625" bestFit="1" customWidth="1"/>
    <col min="57" max="57" width="4.5703125" bestFit="1" customWidth="1"/>
    <col min="58" max="58" width="7.28515625" bestFit="1" customWidth="1"/>
  </cols>
  <sheetData>
    <row r="1" spans="1:58" ht="13.5" thickBot="1">
      <c r="E1">
        <v>1</v>
      </c>
      <c r="F1">
        <v>5</v>
      </c>
      <c r="G1">
        <v>11</v>
      </c>
      <c r="H1">
        <v>12</v>
      </c>
    </row>
    <row r="2" spans="1:58" ht="14.25">
      <c r="A2" s="7" t="s">
        <v>604</v>
      </c>
      <c r="B2" s="8" t="s">
        <v>575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  <c r="I2" s="4" t="s">
        <v>581</v>
      </c>
      <c r="J2" s="4" t="s">
        <v>580</v>
      </c>
      <c r="K2" s="4" t="s">
        <v>602</v>
      </c>
      <c r="L2" s="4" t="s">
        <v>579</v>
      </c>
      <c r="M2" s="4" t="s">
        <v>603</v>
      </c>
      <c r="V2" s="7" t="s">
        <v>604</v>
      </c>
      <c r="W2" s="8" t="s">
        <v>575</v>
      </c>
      <c r="X2" s="25" t="s">
        <v>624</v>
      </c>
      <c r="Y2" s="25" t="s">
        <v>625</v>
      </c>
      <c r="Z2" s="25" t="s">
        <v>626</v>
      </c>
      <c r="AA2" s="4" t="s">
        <v>581</v>
      </c>
      <c r="AB2" s="4" t="s">
        <v>579</v>
      </c>
      <c r="AC2" s="4" t="s">
        <v>603</v>
      </c>
      <c r="AE2" s="65" t="s">
        <v>604</v>
      </c>
      <c r="AF2" s="66" t="s">
        <v>575</v>
      </c>
      <c r="AG2" s="67" t="s">
        <v>624</v>
      </c>
      <c r="AH2" s="67" t="s">
        <v>625</v>
      </c>
      <c r="AI2" s="67" t="s">
        <v>626</v>
      </c>
      <c r="AJ2" s="68" t="s">
        <v>581</v>
      </c>
      <c r="AK2" s="68" t="s">
        <v>579</v>
      </c>
      <c r="AL2" s="69" t="s">
        <v>603</v>
      </c>
      <c r="AN2" s="76" t="s">
        <v>604</v>
      </c>
      <c r="AO2" s="77" t="s">
        <v>637</v>
      </c>
      <c r="AP2" s="77" t="s">
        <v>638</v>
      </c>
      <c r="AQ2" s="77" t="s">
        <v>639</v>
      </c>
      <c r="AR2" s="77" t="s">
        <v>640</v>
      </c>
      <c r="AS2" s="77" t="s">
        <v>641</v>
      </c>
      <c r="AT2" s="77" t="s">
        <v>600</v>
      </c>
      <c r="AU2" s="78" t="s">
        <v>644</v>
      </c>
      <c r="AX2" s="85" t="s">
        <v>604</v>
      </c>
      <c r="AY2" s="65" t="s">
        <v>604</v>
      </c>
      <c r="AZ2" s="89" t="s">
        <v>637</v>
      </c>
      <c r="BA2" s="89" t="s">
        <v>638</v>
      </c>
      <c r="BB2" s="89" t="s">
        <v>639</v>
      </c>
      <c r="BC2" s="89" t="s">
        <v>640</v>
      </c>
      <c r="BD2" s="89" t="s">
        <v>641</v>
      </c>
      <c r="BE2" s="89" t="s">
        <v>600</v>
      </c>
      <c r="BF2" s="90" t="s">
        <v>644</v>
      </c>
    </row>
    <row r="3" spans="1:58" ht="14.25">
      <c r="A3" s="9" t="s">
        <v>583</v>
      </c>
      <c r="B3" s="10">
        <v>2147</v>
      </c>
      <c r="C3" s="10">
        <v>93207944</v>
      </c>
      <c r="D3" s="10">
        <v>47951654</v>
      </c>
      <c r="E3" s="10">
        <v>10993764</v>
      </c>
      <c r="F3" s="10">
        <v>42296271</v>
      </c>
      <c r="G3" s="10">
        <v>10634479</v>
      </c>
      <c r="H3" s="10">
        <v>11919156</v>
      </c>
      <c r="I3">
        <v>860039</v>
      </c>
      <c r="J3">
        <v>1415594</v>
      </c>
      <c r="K3">
        <v>8960150</v>
      </c>
      <c r="L3">
        <v>24203036</v>
      </c>
      <c r="M3">
        <v>73275736</v>
      </c>
      <c r="N3" s="11" t="s">
        <v>605</v>
      </c>
      <c r="V3" s="9" t="s">
        <v>583</v>
      </c>
      <c r="W3" s="10">
        <v>2147</v>
      </c>
      <c r="X3" s="10">
        <v>93207944</v>
      </c>
      <c r="Y3" s="10">
        <v>47951654</v>
      </c>
      <c r="Z3" s="10">
        <v>11919156</v>
      </c>
      <c r="AA3">
        <v>860039</v>
      </c>
      <c r="AB3">
        <v>24203036</v>
      </c>
      <c r="AC3">
        <v>73275736</v>
      </c>
      <c r="AE3" s="70" t="s">
        <v>583</v>
      </c>
      <c r="AF3" s="63">
        <v>2147</v>
      </c>
      <c r="AG3" s="64">
        <v>3093.9369315541394</v>
      </c>
      <c r="AH3" s="64">
        <v>1591.7033127531035</v>
      </c>
      <c r="AI3" s="64">
        <v>395.64349731129261</v>
      </c>
      <c r="AJ3" s="64">
        <v>28.54806479452964</v>
      </c>
      <c r="AK3" s="64">
        <v>803.39361349000865</v>
      </c>
      <c r="AL3" s="71">
        <v>2432.3088362212043</v>
      </c>
      <c r="AN3" s="79" t="s">
        <v>583</v>
      </c>
      <c r="AO3" s="80">
        <v>1.7935543996042347</v>
      </c>
      <c r="AP3" s="80">
        <v>1.1737023016732306</v>
      </c>
      <c r="AQ3" s="80">
        <v>2.0305998176380946</v>
      </c>
      <c r="AR3" s="80">
        <v>33.030082427285343</v>
      </c>
      <c r="AS3" s="80">
        <v>0.78615333474151083</v>
      </c>
      <c r="AT3" s="80">
        <v>0.3390760204307669</v>
      </c>
      <c r="AU3" s="81">
        <v>14</v>
      </c>
      <c r="AX3" s="86" t="s">
        <v>592</v>
      </c>
      <c r="AY3" s="91" t="s">
        <v>614</v>
      </c>
      <c r="AZ3" s="88">
        <v>0.97897189834849929</v>
      </c>
      <c r="BA3" s="88">
        <v>1</v>
      </c>
      <c r="BB3" s="88">
        <v>0.14013728883965018</v>
      </c>
      <c r="BC3" s="88">
        <v>0.80990661497726246</v>
      </c>
      <c r="BD3" s="88">
        <v>0.36715044125054402</v>
      </c>
      <c r="BE3" s="88">
        <v>0.65923324868319122</v>
      </c>
      <c r="BF3" s="71">
        <v>1</v>
      </c>
    </row>
    <row r="4" spans="1:58" ht="28.5">
      <c r="A4" s="9" t="s">
        <v>584</v>
      </c>
      <c r="B4" s="10">
        <v>118</v>
      </c>
      <c r="C4" s="10">
        <v>10364185</v>
      </c>
      <c r="D4" s="10">
        <v>5287482</v>
      </c>
      <c r="E4" s="10">
        <v>361747</v>
      </c>
      <c r="F4" s="10">
        <v>5736266</v>
      </c>
      <c r="G4" s="10">
        <v>2639923</v>
      </c>
      <c r="H4" s="10">
        <v>1157152</v>
      </c>
      <c r="I4">
        <v>606285</v>
      </c>
      <c r="J4">
        <v>1137931</v>
      </c>
      <c r="K4">
        <v>891686</v>
      </c>
      <c r="L4">
        <v>3349008</v>
      </c>
      <c r="M4">
        <v>7356053</v>
      </c>
      <c r="N4" s="11" t="s">
        <v>606</v>
      </c>
      <c r="V4" s="9" t="s">
        <v>584</v>
      </c>
      <c r="W4" s="10">
        <v>118</v>
      </c>
      <c r="X4" s="10">
        <v>10364185</v>
      </c>
      <c r="Y4" s="10">
        <v>5287482</v>
      </c>
      <c r="Z4" s="10">
        <v>1157152</v>
      </c>
      <c r="AA4">
        <v>606285</v>
      </c>
      <c r="AB4">
        <v>3349008</v>
      </c>
      <c r="AC4">
        <v>7356053</v>
      </c>
      <c r="AE4" s="70" t="s">
        <v>584</v>
      </c>
      <c r="AF4" s="63">
        <v>118</v>
      </c>
      <c r="AG4" s="64">
        <v>344.02791608577303</v>
      </c>
      <c r="AH4" s="64">
        <v>175.51224855606452</v>
      </c>
      <c r="AI4" s="64">
        <v>38.410409612958908</v>
      </c>
      <c r="AJ4" s="64">
        <v>20.124975104560843</v>
      </c>
      <c r="AK4" s="64">
        <v>111.16669986058554</v>
      </c>
      <c r="AL4" s="71">
        <v>244.17622651530237</v>
      </c>
      <c r="AN4" s="79" t="s">
        <v>584</v>
      </c>
      <c r="AO4" s="80">
        <v>11.466422013351535</v>
      </c>
      <c r="AP4" s="80">
        <v>8.2419879247743317</v>
      </c>
      <c r="AQ4" s="80">
        <v>2.8941815768369237</v>
      </c>
      <c r="AR4" s="80">
        <v>45.527241307260837</v>
      </c>
      <c r="AS4" s="80">
        <v>0.70975701417911785</v>
      </c>
      <c r="AT4" s="80">
        <v>0.56730196287677459</v>
      </c>
      <c r="AU4" s="81">
        <v>3</v>
      </c>
      <c r="AX4" s="86" t="s">
        <v>594</v>
      </c>
      <c r="AY4" s="91" t="s">
        <v>616</v>
      </c>
      <c r="AZ4" s="88">
        <v>0.56168326316524075</v>
      </c>
      <c r="BA4" s="88">
        <v>0.60448720426020697</v>
      </c>
      <c r="BB4" s="88">
        <v>1</v>
      </c>
      <c r="BC4" s="88">
        <v>0.87346057734224047</v>
      </c>
      <c r="BD4" s="88">
        <v>0</v>
      </c>
      <c r="BE4" s="88">
        <v>0.60792620895353766</v>
      </c>
      <c r="BF4" s="71">
        <v>2</v>
      </c>
    </row>
    <row r="5" spans="1:58" ht="14.25">
      <c r="A5" s="9" t="s">
        <v>585</v>
      </c>
      <c r="B5" s="10">
        <v>8215</v>
      </c>
      <c r="C5" s="10">
        <v>775951655</v>
      </c>
      <c r="D5" s="10">
        <v>348854991</v>
      </c>
      <c r="E5" s="10">
        <v>104892289</v>
      </c>
      <c r="F5" s="10">
        <v>1023729632</v>
      </c>
      <c r="G5" s="10">
        <v>201040652</v>
      </c>
      <c r="H5" s="10">
        <v>122696205</v>
      </c>
      <c r="I5">
        <v>25521791</v>
      </c>
      <c r="J5">
        <v>34054667</v>
      </c>
      <c r="K5">
        <v>92534039</v>
      </c>
      <c r="L5">
        <v>262215507</v>
      </c>
      <c r="M5">
        <v>1313806721</v>
      </c>
      <c r="N5" s="11" t="s">
        <v>607</v>
      </c>
      <c r="V5" s="9" t="s">
        <v>585</v>
      </c>
      <c r="W5" s="10">
        <v>8215</v>
      </c>
      <c r="X5" s="10">
        <v>775951655</v>
      </c>
      <c r="Y5" s="10">
        <v>348854991</v>
      </c>
      <c r="Z5" s="10">
        <v>122696205</v>
      </c>
      <c r="AA5">
        <v>25521791</v>
      </c>
      <c r="AB5">
        <v>262215507</v>
      </c>
      <c r="AC5">
        <v>1313806721</v>
      </c>
      <c r="AE5" s="70" t="s">
        <v>585</v>
      </c>
      <c r="AF5" s="63">
        <v>8215</v>
      </c>
      <c r="AG5" s="64">
        <v>25756.876286264356</v>
      </c>
      <c r="AH5" s="64">
        <v>11579.864270065722</v>
      </c>
      <c r="AI5" s="64">
        <v>4072.7678749253137</v>
      </c>
      <c r="AJ5" s="64">
        <v>847.16825997477258</v>
      </c>
      <c r="AK5" s="64">
        <v>8703.9602668791067</v>
      </c>
      <c r="AL5" s="71">
        <v>43610.393713071768</v>
      </c>
      <c r="AN5" s="79" t="s">
        <v>585</v>
      </c>
      <c r="AO5" s="80">
        <v>7.3158738325174202</v>
      </c>
      <c r="AP5" s="80">
        <v>1.9425833794315017</v>
      </c>
      <c r="AQ5" s="80">
        <v>2.1371117957560299</v>
      </c>
      <c r="AR5" s="80">
        <v>19.958453767112371</v>
      </c>
      <c r="AS5" s="80">
        <v>1.6931553822125684</v>
      </c>
      <c r="AT5" s="80">
        <v>0.43072667685237126</v>
      </c>
      <c r="AU5" s="81">
        <v>11</v>
      </c>
      <c r="AX5" s="86" t="s">
        <v>584</v>
      </c>
      <c r="AY5" s="91" t="s">
        <v>606</v>
      </c>
      <c r="AZ5" s="88">
        <v>0.74564976520100967</v>
      </c>
      <c r="BA5" s="88">
        <v>0.74814881652935872</v>
      </c>
      <c r="BB5" s="88">
        <v>0.20661950094034515</v>
      </c>
      <c r="BC5" s="88">
        <v>0.85605218820713158</v>
      </c>
      <c r="BD5" s="88">
        <v>0.28003954350602789</v>
      </c>
      <c r="BE5" s="88">
        <v>0.56730196287677459</v>
      </c>
      <c r="BF5" s="71">
        <v>3</v>
      </c>
    </row>
    <row r="6" spans="1:58" ht="14.25">
      <c r="A6" s="9" t="s">
        <v>586</v>
      </c>
      <c r="B6" s="10">
        <v>242</v>
      </c>
      <c r="C6" s="10">
        <v>205416265</v>
      </c>
      <c r="D6" s="10">
        <v>118248877</v>
      </c>
      <c r="E6" s="10">
        <v>21578607</v>
      </c>
      <c r="F6" s="10">
        <v>125756303</v>
      </c>
      <c r="G6" s="10">
        <v>21206652</v>
      </c>
      <c r="H6" s="10">
        <v>4298970</v>
      </c>
      <c r="I6">
        <v>9257307</v>
      </c>
      <c r="J6">
        <v>11372999</v>
      </c>
      <c r="K6">
        <v>9311558</v>
      </c>
      <c r="L6">
        <v>26361112</v>
      </c>
      <c r="M6">
        <v>159600877</v>
      </c>
      <c r="N6" s="11" t="s">
        <v>608</v>
      </c>
      <c r="V6" s="9" t="s">
        <v>586</v>
      </c>
      <c r="W6" s="10">
        <v>242</v>
      </c>
      <c r="X6" s="10">
        <v>205416265</v>
      </c>
      <c r="Y6" s="10">
        <v>118248877</v>
      </c>
      <c r="Z6" s="10">
        <v>4298970</v>
      </c>
      <c r="AA6">
        <v>9257307</v>
      </c>
      <c r="AB6">
        <v>26361112</v>
      </c>
      <c r="AC6">
        <v>159600877</v>
      </c>
      <c r="AE6" s="70" t="s">
        <v>586</v>
      </c>
      <c r="AF6" s="63">
        <v>242</v>
      </c>
      <c r="AG6" s="64">
        <v>6818.5708358228776</v>
      </c>
      <c r="AH6" s="64">
        <v>3925.1436300869682</v>
      </c>
      <c r="AI6" s="64">
        <v>142.69966142202748</v>
      </c>
      <c r="AJ6" s="64">
        <v>307.28629755028879</v>
      </c>
      <c r="AK6" s="64">
        <v>875.02861315806945</v>
      </c>
      <c r="AL6" s="71">
        <v>5297.7785633671911</v>
      </c>
      <c r="AN6" s="79" t="s">
        <v>586</v>
      </c>
      <c r="AO6" s="80">
        <v>7.8286637766547242</v>
      </c>
      <c r="AP6" s="80">
        <v>5.8002857966751646</v>
      </c>
      <c r="AQ6" s="80">
        <v>6.1319599811117547</v>
      </c>
      <c r="AR6" s="80">
        <v>16.516896708531245</v>
      </c>
      <c r="AS6" s="80">
        <v>0.77696319227691146</v>
      </c>
      <c r="AT6" s="80">
        <v>0.46062749816123238</v>
      </c>
      <c r="AU6" s="81">
        <v>7</v>
      </c>
      <c r="AX6" s="86" t="s">
        <v>598</v>
      </c>
      <c r="AY6" s="91" t="s">
        <v>620</v>
      </c>
      <c r="AZ6" s="88">
        <v>0.87425132791789406</v>
      </c>
      <c r="BA6" s="88">
        <v>0.53161644419350262</v>
      </c>
      <c r="BB6" s="88">
        <v>5.3276385504442587E-2</v>
      </c>
      <c r="BC6" s="88">
        <v>0.43780128343966629</v>
      </c>
      <c r="BD6" s="88">
        <v>0.53865460008598809</v>
      </c>
      <c r="BE6" s="88">
        <v>0.48712000822829876</v>
      </c>
      <c r="BF6" s="71">
        <v>4</v>
      </c>
    </row>
    <row r="7" spans="1:58" ht="14.25">
      <c r="A7" s="9" t="s">
        <v>587</v>
      </c>
      <c r="B7" s="10">
        <v>396</v>
      </c>
      <c r="C7" s="10">
        <v>87970694</v>
      </c>
      <c r="D7" s="10">
        <v>56863634</v>
      </c>
      <c r="E7" s="10">
        <v>3936740</v>
      </c>
      <c r="F7" s="10">
        <v>20057971</v>
      </c>
      <c r="G7" s="10">
        <v>10206225</v>
      </c>
      <c r="H7" s="10">
        <v>6248215</v>
      </c>
      <c r="I7">
        <v>840174</v>
      </c>
      <c r="J7">
        <v>1319964</v>
      </c>
      <c r="K7">
        <v>3843716</v>
      </c>
      <c r="L7">
        <v>12028717</v>
      </c>
      <c r="M7">
        <v>27508843</v>
      </c>
      <c r="N7" s="11" t="s">
        <v>609</v>
      </c>
      <c r="V7" s="9" t="s">
        <v>587</v>
      </c>
      <c r="W7" s="10">
        <v>396</v>
      </c>
      <c r="X7" s="10">
        <v>87970694</v>
      </c>
      <c r="Y7" s="10">
        <v>56863634</v>
      </c>
      <c r="Z7" s="10">
        <v>6248215</v>
      </c>
      <c r="AA7">
        <v>840174</v>
      </c>
      <c r="AB7">
        <v>12028717</v>
      </c>
      <c r="AC7">
        <v>27508843</v>
      </c>
      <c r="AE7" s="70" t="s">
        <v>587</v>
      </c>
      <c r="AF7" s="63">
        <v>396</v>
      </c>
      <c r="AG7" s="64">
        <v>2920.0920799309565</v>
      </c>
      <c r="AH7" s="64">
        <v>1887.5268538803689</v>
      </c>
      <c r="AI7" s="64">
        <v>207.402741817699</v>
      </c>
      <c r="AJ7" s="64">
        <v>27.888667596096393</v>
      </c>
      <c r="AK7" s="64">
        <v>399.28025625705374</v>
      </c>
      <c r="AL7" s="71">
        <v>913.12630286131582</v>
      </c>
      <c r="AN7" s="79" t="s">
        <v>587</v>
      </c>
      <c r="AO7" s="80">
        <v>1.4775242820393786</v>
      </c>
      <c r="AP7" s="80">
        <v>3.0541960634258589</v>
      </c>
      <c r="AQ7" s="80">
        <v>1.9251445412809898</v>
      </c>
      <c r="AR7" s="80">
        <v>43.726728165194004</v>
      </c>
      <c r="AS7" s="80">
        <v>0.31270462638387281</v>
      </c>
      <c r="AT7" s="80">
        <v>0.35487137363113852</v>
      </c>
      <c r="AU7" s="81">
        <v>13</v>
      </c>
      <c r="AX7" s="86" t="s">
        <v>588</v>
      </c>
      <c r="AY7" s="91" t="s">
        <v>610</v>
      </c>
      <c r="AZ7" s="88">
        <v>1</v>
      </c>
      <c r="BA7" s="88">
        <v>0.43931807988050875</v>
      </c>
      <c r="BB7" s="88">
        <v>9.8185744329514948E-2</v>
      </c>
      <c r="BC7" s="88">
        <v>0.19451430232960512</v>
      </c>
      <c r="BD7" s="88">
        <v>0.68951774133046662</v>
      </c>
      <c r="BE7" s="88">
        <v>0.48430717357401909</v>
      </c>
      <c r="BF7" s="71">
        <v>5</v>
      </c>
    </row>
    <row r="8" spans="1:58" ht="57">
      <c r="A8" s="9" t="s">
        <v>588</v>
      </c>
      <c r="B8" s="10">
        <v>6583</v>
      </c>
      <c r="C8" s="10">
        <v>175088763</v>
      </c>
      <c r="D8" s="10">
        <v>42544703</v>
      </c>
      <c r="E8" s="10">
        <v>11892946</v>
      </c>
      <c r="F8" s="10">
        <v>208664513</v>
      </c>
      <c r="G8" s="10">
        <v>38348402</v>
      </c>
      <c r="H8" s="10">
        <v>22518944</v>
      </c>
      <c r="I8">
        <v>8266042</v>
      </c>
      <c r="J8">
        <v>10764590</v>
      </c>
      <c r="K8">
        <v>11129441</v>
      </c>
      <c r="L8">
        <v>46628897</v>
      </c>
      <c r="M8">
        <v>243160403</v>
      </c>
      <c r="N8" s="11" t="s">
        <v>610</v>
      </c>
      <c r="V8" s="9" t="s">
        <v>588</v>
      </c>
      <c r="W8" s="10">
        <v>6583</v>
      </c>
      <c r="X8" s="10">
        <v>175088763</v>
      </c>
      <c r="Y8" s="10">
        <v>42544703</v>
      </c>
      <c r="Z8" s="10">
        <v>22518944</v>
      </c>
      <c r="AA8">
        <v>8266042</v>
      </c>
      <c r="AB8">
        <v>46628897</v>
      </c>
      <c r="AC8">
        <v>243160403</v>
      </c>
      <c r="AE8" s="70" t="s">
        <v>588</v>
      </c>
      <c r="AF8" s="63">
        <v>6583</v>
      </c>
      <c r="AG8" s="64">
        <v>5811.882194781916</v>
      </c>
      <c r="AH8" s="64">
        <v>1412.2254199030738</v>
      </c>
      <c r="AI8" s="64">
        <v>747.49200026555127</v>
      </c>
      <c r="AJ8" s="64">
        <v>274.3823275575914</v>
      </c>
      <c r="AK8" s="64">
        <v>1547.7958242050058</v>
      </c>
      <c r="AL8" s="71">
        <v>8071.4466905662875</v>
      </c>
      <c r="AN8" s="79" t="s">
        <v>588</v>
      </c>
      <c r="AO8" s="80">
        <v>19.429074402047185</v>
      </c>
      <c r="AP8" s="80">
        <v>3.3994194359021521</v>
      </c>
      <c r="AQ8" s="80">
        <v>2.0706520252459439</v>
      </c>
      <c r="AR8" s="80">
        <v>19.176188402681664</v>
      </c>
      <c r="AS8" s="80">
        <v>1.3887836022920557</v>
      </c>
      <c r="AT8" s="80">
        <v>0.48430717357401909</v>
      </c>
      <c r="AU8" s="81">
        <v>5</v>
      </c>
      <c r="AX8" s="86" t="s">
        <v>589</v>
      </c>
      <c r="AY8" s="91" t="s">
        <v>611</v>
      </c>
      <c r="AZ8" s="88">
        <v>0.85292869228117918</v>
      </c>
      <c r="BA8" s="88">
        <v>0.37075032378230616</v>
      </c>
      <c r="BB8" s="88">
        <v>0.1414410050552469</v>
      </c>
      <c r="BC8" s="88">
        <v>0</v>
      </c>
      <c r="BD8" s="88">
        <v>1</v>
      </c>
      <c r="BE8" s="88">
        <v>0.47302400422374646</v>
      </c>
      <c r="BF8" s="71">
        <v>6</v>
      </c>
    </row>
    <row r="9" spans="1:58" ht="28.5">
      <c r="A9" s="9" t="s">
        <v>589</v>
      </c>
      <c r="B9" s="10">
        <v>27062</v>
      </c>
      <c r="C9" s="10">
        <v>610605581</v>
      </c>
      <c r="D9" s="10">
        <v>182238368</v>
      </c>
      <c r="E9" s="10">
        <v>938613811</v>
      </c>
      <c r="F9" s="10">
        <v>133570835</v>
      </c>
      <c r="G9" s="10">
        <v>107188342</v>
      </c>
      <c r="H9" s="10">
        <v>55368277</v>
      </c>
      <c r="I9">
        <v>27016621</v>
      </c>
      <c r="J9">
        <v>35904650</v>
      </c>
      <c r="K9">
        <v>32163397</v>
      </c>
      <c r="L9">
        <v>132837678</v>
      </c>
      <c r="M9">
        <v>1162378038</v>
      </c>
      <c r="N9" s="11" t="s">
        <v>611</v>
      </c>
      <c r="V9" s="9" t="s">
        <v>589</v>
      </c>
      <c r="W9" s="10">
        <v>27062</v>
      </c>
      <c r="X9" s="10">
        <v>610605581</v>
      </c>
      <c r="Y9" s="10">
        <v>182238368</v>
      </c>
      <c r="Z9" s="10">
        <v>55368277</v>
      </c>
      <c r="AA9">
        <v>27016621</v>
      </c>
      <c r="AB9">
        <v>132837678</v>
      </c>
      <c r="AC9">
        <v>1162378038</v>
      </c>
      <c r="AE9" s="70" t="s">
        <v>589</v>
      </c>
      <c r="AF9" s="63">
        <v>27062</v>
      </c>
      <c r="AG9" s="64">
        <v>20268.392119763659</v>
      </c>
      <c r="AH9" s="64">
        <v>6049.205603133506</v>
      </c>
      <c r="AI9" s="64">
        <v>1837.890094934608</v>
      </c>
      <c r="AJ9" s="64">
        <v>896.78752572528708</v>
      </c>
      <c r="AK9" s="64">
        <v>4409.4031069508073</v>
      </c>
      <c r="AL9" s="71">
        <v>38583.88229436367</v>
      </c>
      <c r="AN9" s="79" t="s">
        <v>589</v>
      </c>
      <c r="AO9" s="80">
        <v>14.824880894455772</v>
      </c>
      <c r="AP9" s="80">
        <v>2.3242542543633298</v>
      </c>
      <c r="AQ9" s="80">
        <v>2.399165825586373</v>
      </c>
      <c r="AR9" s="80">
        <v>11.428095994360142</v>
      </c>
      <c r="AS9" s="80">
        <v>1.903647909828063</v>
      </c>
      <c r="AT9" s="80">
        <v>0.47302400422374646</v>
      </c>
      <c r="AU9" s="81">
        <v>6</v>
      </c>
      <c r="AX9" s="86" t="s">
        <v>586</v>
      </c>
      <c r="AY9" s="91" t="s">
        <v>608</v>
      </c>
      <c r="AZ9" s="88">
        <v>0.62944920582969199</v>
      </c>
      <c r="BA9" s="88">
        <v>0.59243131482943923</v>
      </c>
      <c r="BB9" s="88">
        <v>0.63293629160156406</v>
      </c>
      <c r="BC9" s="88">
        <v>0.12775331893928968</v>
      </c>
      <c r="BD9" s="88">
        <v>0.32056735960617694</v>
      </c>
      <c r="BE9" s="88">
        <v>0.46062749816123238</v>
      </c>
      <c r="BF9" s="71">
        <v>7</v>
      </c>
    </row>
    <row r="10" spans="1:58" ht="28.5">
      <c r="A10" s="9" t="s">
        <v>590</v>
      </c>
      <c r="B10" s="10">
        <v>3018</v>
      </c>
      <c r="C10" s="10">
        <v>312013837</v>
      </c>
      <c r="D10" s="10">
        <v>166411688</v>
      </c>
      <c r="E10" s="10">
        <v>12022389</v>
      </c>
      <c r="F10" s="10">
        <v>122748276</v>
      </c>
      <c r="G10" s="10">
        <v>29125543</v>
      </c>
      <c r="H10" s="10">
        <v>24661085</v>
      </c>
      <c r="I10">
        <v>-453191</v>
      </c>
      <c r="J10">
        <v>360258</v>
      </c>
      <c r="K10">
        <v>15692388</v>
      </c>
      <c r="L10">
        <v>45373983</v>
      </c>
      <c r="M10">
        <v>161031077</v>
      </c>
      <c r="N10" s="11" t="s">
        <v>612</v>
      </c>
      <c r="V10" s="9" t="s">
        <v>590</v>
      </c>
      <c r="W10" s="10">
        <v>3018</v>
      </c>
      <c r="X10" s="10">
        <v>312013837</v>
      </c>
      <c r="Y10" s="10">
        <v>166411688</v>
      </c>
      <c r="Z10" s="10">
        <v>24661085</v>
      </c>
      <c r="AA10">
        <v>-453191</v>
      </c>
      <c r="AB10">
        <v>45373983</v>
      </c>
      <c r="AC10">
        <v>161031077</v>
      </c>
      <c r="AE10" s="70" t="s">
        <v>590</v>
      </c>
      <c r="AF10" s="63">
        <v>3018</v>
      </c>
      <c r="AG10" s="64">
        <v>10356.961992962888</v>
      </c>
      <c r="AH10" s="64">
        <v>5523.8560711677619</v>
      </c>
      <c r="AI10" s="64">
        <v>818.59805483635387</v>
      </c>
      <c r="AJ10" s="64">
        <v>-15.043185288455156</v>
      </c>
      <c r="AK10" s="64">
        <v>1506.1403106950806</v>
      </c>
      <c r="AL10" s="71">
        <v>5345.2525061408742</v>
      </c>
      <c r="AN10" s="79" t="s">
        <v>590</v>
      </c>
      <c r="AO10" s="80">
        <v>-0.27233123192644976</v>
      </c>
      <c r="AP10" s="80">
        <v>-0.28143077003701589</v>
      </c>
      <c r="AQ10" s="80">
        <v>1.8399021373147209</v>
      </c>
      <c r="AR10" s="80">
        <v>28.177159244858061</v>
      </c>
      <c r="AS10" s="80">
        <v>0.51610235798612991</v>
      </c>
      <c r="AT10" s="80">
        <v>0.24535966887777089</v>
      </c>
      <c r="AU10" s="81">
        <v>17</v>
      </c>
      <c r="AX10" s="86" t="s">
        <v>599</v>
      </c>
      <c r="AY10" s="91" t="s">
        <v>621</v>
      </c>
      <c r="AZ10" s="88">
        <v>0.49165769417145133</v>
      </c>
      <c r="BA10" s="88">
        <v>0.35257511596084312</v>
      </c>
      <c r="BB10" s="88">
        <v>2.5693538626855982E-2</v>
      </c>
      <c r="BC10" s="88">
        <v>1</v>
      </c>
      <c r="BD10" s="88">
        <v>0.42422311181162048</v>
      </c>
      <c r="BE10" s="88">
        <v>0.45882989211415415</v>
      </c>
      <c r="BF10" s="71">
        <v>8</v>
      </c>
    </row>
    <row r="11" spans="1:58" ht="14.25">
      <c r="A11" s="9" t="s">
        <v>591</v>
      </c>
      <c r="B11" s="10">
        <v>2802</v>
      </c>
      <c r="C11" s="10">
        <v>117878726</v>
      </c>
      <c r="D11" s="10">
        <v>69675450</v>
      </c>
      <c r="E11" s="10">
        <v>22587490</v>
      </c>
      <c r="F11" s="10">
        <v>68645304</v>
      </c>
      <c r="G11" s="10">
        <v>34778476</v>
      </c>
      <c r="H11" s="10">
        <v>28329355</v>
      </c>
      <c r="I11">
        <v>-3404068</v>
      </c>
      <c r="J11">
        <v>-3329675</v>
      </c>
      <c r="K11">
        <v>10344324</v>
      </c>
      <c r="L11">
        <v>37535086</v>
      </c>
      <c r="M11">
        <v>97559180</v>
      </c>
      <c r="N11" s="11" t="s">
        <v>613</v>
      </c>
      <c r="V11" s="9" t="s">
        <v>591</v>
      </c>
      <c r="W11" s="10">
        <v>2802</v>
      </c>
      <c r="X11" s="10">
        <v>117878726</v>
      </c>
      <c r="Y11" s="10">
        <v>69675450</v>
      </c>
      <c r="Z11" s="10">
        <v>28329355</v>
      </c>
      <c r="AA11">
        <v>-3404068</v>
      </c>
      <c r="AB11">
        <v>37535086</v>
      </c>
      <c r="AC11">
        <v>97559180</v>
      </c>
      <c r="AE11" s="70" t="s">
        <v>591</v>
      </c>
      <c r="AF11" s="63">
        <v>2802</v>
      </c>
      <c r="AG11" s="64">
        <v>3912.8568678218153</v>
      </c>
      <c r="AH11" s="64">
        <v>2312.8012348137818</v>
      </c>
      <c r="AI11" s="64">
        <v>940.36231162451031</v>
      </c>
      <c r="AJ11" s="64">
        <v>-112.99435703379142</v>
      </c>
      <c r="AK11" s="64">
        <v>1245.9365996149506</v>
      </c>
      <c r="AL11" s="71">
        <v>3238.3715063400386</v>
      </c>
      <c r="AN11" s="79" t="s">
        <v>591</v>
      </c>
      <c r="AO11" s="80">
        <v>-4.8856060491894917</v>
      </c>
      <c r="AP11" s="80">
        <v>-3.4892339193502857</v>
      </c>
      <c r="AQ11" s="80">
        <v>1.3249537802749127</v>
      </c>
      <c r="AR11" s="80">
        <v>38.474171267122173</v>
      </c>
      <c r="AS11" s="80">
        <v>0.82762329820225577</v>
      </c>
      <c r="AT11" s="80">
        <v>0.25068441573681144</v>
      </c>
      <c r="AU11" s="81">
        <v>16</v>
      </c>
      <c r="AX11" s="86" t="s">
        <v>601</v>
      </c>
      <c r="AY11" s="91" t="s">
        <v>623</v>
      </c>
      <c r="AZ11" s="88">
        <v>0.741271450661942</v>
      </c>
      <c r="BA11" s="88">
        <v>0.36256797640925037</v>
      </c>
      <c r="BB11" s="88">
        <v>5.1081456719641691E-2</v>
      </c>
      <c r="BC11" s="88">
        <v>0.49798439765274832</v>
      </c>
      <c r="BD11" s="88">
        <v>0.57426244943758842</v>
      </c>
      <c r="BE11" s="88">
        <v>0.44543354617623415</v>
      </c>
      <c r="BF11" s="71">
        <v>9</v>
      </c>
    </row>
    <row r="12" spans="1:58" ht="28.5">
      <c r="A12" s="9" t="s">
        <v>592</v>
      </c>
      <c r="B12" s="10">
        <v>4054</v>
      </c>
      <c r="C12" s="10">
        <v>138719779</v>
      </c>
      <c r="D12" s="10">
        <v>76959825</v>
      </c>
      <c r="E12" s="10">
        <v>11937512</v>
      </c>
      <c r="F12" s="10">
        <v>86674907</v>
      </c>
      <c r="G12" s="10">
        <v>40232070</v>
      </c>
      <c r="H12" s="10">
        <v>21667684</v>
      </c>
      <c r="I12">
        <v>14445953</v>
      </c>
      <c r="J12">
        <v>16800377</v>
      </c>
      <c r="K12">
        <v>11653288</v>
      </c>
      <c r="L12">
        <v>51769826</v>
      </c>
      <c r="M12">
        <v>118495913</v>
      </c>
      <c r="N12" s="11" t="s">
        <v>614</v>
      </c>
      <c r="V12" s="9" t="s">
        <v>592</v>
      </c>
      <c r="W12" s="10">
        <v>4054</v>
      </c>
      <c r="X12" s="10">
        <v>138719779</v>
      </c>
      <c r="Y12" s="10">
        <v>76959825</v>
      </c>
      <c r="Z12" s="10">
        <v>21667684</v>
      </c>
      <c r="AA12">
        <v>14445953</v>
      </c>
      <c r="AB12">
        <v>51769826</v>
      </c>
      <c r="AC12">
        <v>118495913</v>
      </c>
      <c r="AE12" s="70" t="s">
        <v>592</v>
      </c>
      <c r="AF12" s="63">
        <v>4054</v>
      </c>
      <c r="AG12" s="64">
        <v>4604.6530903538469</v>
      </c>
      <c r="AH12" s="64">
        <v>2554.5981876120291</v>
      </c>
      <c r="AI12" s="64">
        <v>719.2353448848171</v>
      </c>
      <c r="AJ12" s="64">
        <v>479.51779194051647</v>
      </c>
      <c r="AK12" s="64">
        <v>1718.4434043683198</v>
      </c>
      <c r="AL12" s="71">
        <v>3933.343723029941</v>
      </c>
      <c r="AN12" s="79" t="s">
        <v>592</v>
      </c>
      <c r="AO12" s="80">
        <v>18.770771633121566</v>
      </c>
      <c r="AP12" s="80">
        <v>12.19109810141722</v>
      </c>
      <c r="AQ12" s="80">
        <v>2.3892643994623515</v>
      </c>
      <c r="AR12" s="80">
        <v>43.689123691548751</v>
      </c>
      <c r="AS12" s="80">
        <v>0.85421065297400744</v>
      </c>
      <c r="AT12" s="80">
        <v>0.65923324868319122</v>
      </c>
      <c r="AU12" s="81">
        <v>1</v>
      </c>
      <c r="AX12" s="86" t="s">
        <v>595</v>
      </c>
      <c r="AY12" s="91" t="s">
        <v>617</v>
      </c>
      <c r="AZ12" s="88">
        <v>0.75607346015576005</v>
      </c>
      <c r="BA12" s="88">
        <v>0.53655320482655655</v>
      </c>
      <c r="BB12" s="88">
        <v>0.18214028509055372</v>
      </c>
      <c r="BC12" s="88">
        <v>0.28511435835962412</v>
      </c>
      <c r="BD12" s="88">
        <v>0.3938142159436156</v>
      </c>
      <c r="BE12" s="88">
        <v>0.43073910487522199</v>
      </c>
      <c r="BF12" s="71">
        <v>10</v>
      </c>
    </row>
    <row r="13" spans="1:58" ht="14.25">
      <c r="A13" s="9" t="s">
        <v>593</v>
      </c>
      <c r="B13" s="10">
        <v>480</v>
      </c>
      <c r="C13" s="10">
        <v>142362479</v>
      </c>
      <c r="D13" s="10">
        <v>50593553</v>
      </c>
      <c r="E13" s="10">
        <v>28849904</v>
      </c>
      <c r="F13" s="10">
        <v>10459258</v>
      </c>
      <c r="G13" s="10">
        <v>4563235</v>
      </c>
      <c r="H13" s="10">
        <v>2476779</v>
      </c>
      <c r="I13">
        <v>3213741</v>
      </c>
      <c r="J13">
        <v>3956859</v>
      </c>
      <c r="K13">
        <v>3731088</v>
      </c>
      <c r="L13">
        <v>14085342</v>
      </c>
      <c r="M13">
        <v>62911797</v>
      </c>
      <c r="N13" s="11" t="s">
        <v>615</v>
      </c>
      <c r="V13" s="9" t="s">
        <v>593</v>
      </c>
      <c r="W13" s="10">
        <v>480</v>
      </c>
      <c r="X13" s="10">
        <v>142362479</v>
      </c>
      <c r="Y13" s="10">
        <v>50593553</v>
      </c>
      <c r="Z13" s="10">
        <v>2476779</v>
      </c>
      <c r="AA13">
        <v>3213741</v>
      </c>
      <c r="AB13">
        <v>14085342</v>
      </c>
      <c r="AC13">
        <v>62911797</v>
      </c>
      <c r="AE13" s="70" t="s">
        <v>593</v>
      </c>
      <c r="AF13" s="63">
        <v>480</v>
      </c>
      <c r="AG13" s="64">
        <v>4725.5685786363938</v>
      </c>
      <c r="AH13" s="64">
        <v>1679.3982938325698</v>
      </c>
      <c r="AI13" s="64">
        <v>82.21400119498108</v>
      </c>
      <c r="AJ13" s="64">
        <v>106.67665803624776</v>
      </c>
      <c r="AK13" s="64">
        <v>467.54769966142203</v>
      </c>
      <c r="AL13" s="71">
        <v>2088.289085839474</v>
      </c>
      <c r="AN13" s="79" t="s">
        <v>593</v>
      </c>
      <c r="AO13" s="80">
        <v>6.3520761232167269</v>
      </c>
      <c r="AP13" s="80">
        <v>5.1083280930601935</v>
      </c>
      <c r="AQ13" s="80">
        <v>5.686959555131887</v>
      </c>
      <c r="AR13" s="80">
        <v>22.38903142442426</v>
      </c>
      <c r="AS13" s="80">
        <v>0.44191276691662557</v>
      </c>
      <c r="AT13" s="80">
        <v>0.41972398198748467</v>
      </c>
      <c r="AU13" s="81">
        <v>12</v>
      </c>
      <c r="AX13" s="86" t="s">
        <v>585</v>
      </c>
      <c r="AY13" s="91" t="s">
        <v>607</v>
      </c>
      <c r="AZ13" s="88">
        <v>0.6130692062608234</v>
      </c>
      <c r="BA13" s="88">
        <v>0.34640958441362879</v>
      </c>
      <c r="BB13" s="88">
        <v>0.10693647169076151</v>
      </c>
      <c r="BC13" s="88">
        <v>0.21415291704661985</v>
      </c>
      <c r="BD13" s="88">
        <v>0.87306520485002292</v>
      </c>
      <c r="BE13" s="88">
        <v>0.43072667685237126</v>
      </c>
      <c r="BF13" s="71">
        <v>11</v>
      </c>
    </row>
    <row r="14" spans="1:58" ht="28.5">
      <c r="A14" s="9" t="s">
        <v>594</v>
      </c>
      <c r="B14" s="10">
        <v>5933</v>
      </c>
      <c r="C14" s="10">
        <v>351162203</v>
      </c>
      <c r="D14" s="10">
        <v>90426050</v>
      </c>
      <c r="E14" s="10">
        <v>5205600</v>
      </c>
      <c r="F14" s="10">
        <v>37054631</v>
      </c>
      <c r="G14" s="10">
        <v>13613717</v>
      </c>
      <c r="H14" s="10">
        <v>4465015</v>
      </c>
      <c r="I14">
        <v>5160789</v>
      </c>
      <c r="J14">
        <v>6772965</v>
      </c>
      <c r="K14">
        <v>20734828</v>
      </c>
      <c r="L14">
        <v>39826705</v>
      </c>
      <c r="M14">
        <v>86166438</v>
      </c>
      <c r="N14" s="11" t="s">
        <v>616</v>
      </c>
      <c r="V14" s="9" t="s">
        <v>594</v>
      </c>
      <c r="W14" s="10">
        <v>5933</v>
      </c>
      <c r="X14" s="10">
        <v>351162203</v>
      </c>
      <c r="Y14" s="10">
        <v>90426050</v>
      </c>
      <c r="Z14" s="10">
        <v>4465015</v>
      </c>
      <c r="AA14">
        <v>5160789</v>
      </c>
      <c r="AB14">
        <v>39826705</v>
      </c>
      <c r="AC14">
        <v>86166438</v>
      </c>
      <c r="AE14" s="70" t="s">
        <v>594</v>
      </c>
      <c r="AF14" s="63">
        <v>5933</v>
      </c>
      <c r="AG14" s="64">
        <v>11656.449678018986</v>
      </c>
      <c r="AH14" s="64">
        <v>3001.5949678018987</v>
      </c>
      <c r="AI14" s="64">
        <v>148.21134568147116</v>
      </c>
      <c r="AJ14" s="64">
        <v>171.30681139215295</v>
      </c>
      <c r="AK14" s="64">
        <v>1322.0044147912104</v>
      </c>
      <c r="AL14" s="71">
        <v>2860.2017526389163</v>
      </c>
      <c r="AN14" s="79" t="s">
        <v>594</v>
      </c>
      <c r="AO14" s="80">
        <v>5.7071927834954641</v>
      </c>
      <c r="AP14" s="80">
        <v>5.9893261457552649</v>
      </c>
      <c r="AQ14" s="80">
        <v>8.9197247937576911</v>
      </c>
      <c r="AR14" s="80">
        <v>46.220670047890337</v>
      </c>
      <c r="AS14" s="80">
        <v>0.24537503542202121</v>
      </c>
      <c r="AT14" s="80">
        <v>0.60792620895353766</v>
      </c>
      <c r="AU14" s="81">
        <v>2</v>
      </c>
      <c r="AX14" s="86" t="s">
        <v>593</v>
      </c>
      <c r="AY14" s="91" t="s">
        <v>615</v>
      </c>
      <c r="AZ14" s="88">
        <v>0.58228270928810844</v>
      </c>
      <c r="BA14" s="88">
        <v>0.54830229366467553</v>
      </c>
      <c r="BB14" s="88">
        <v>0.57434329054993638</v>
      </c>
      <c r="BC14" s="88">
        <v>0.27517208051996406</v>
      </c>
      <c r="BD14" s="88">
        <v>0.118519535914739</v>
      </c>
      <c r="BE14" s="88">
        <v>0.41972398198748467</v>
      </c>
      <c r="BF14" s="71">
        <v>12</v>
      </c>
    </row>
    <row r="15" spans="1:58" ht="57">
      <c r="A15" s="9" t="s">
        <v>595</v>
      </c>
      <c r="B15" s="10">
        <v>13741</v>
      </c>
      <c r="C15" s="10">
        <v>297853990</v>
      </c>
      <c r="D15" s="10">
        <v>111737202</v>
      </c>
      <c r="E15" s="10">
        <v>31799912</v>
      </c>
      <c r="F15" s="10">
        <v>115841312</v>
      </c>
      <c r="G15" s="10">
        <v>34162817</v>
      </c>
      <c r="H15" s="10">
        <v>22513583</v>
      </c>
      <c r="I15">
        <v>13176883</v>
      </c>
      <c r="J15">
        <v>16588531</v>
      </c>
      <c r="K15">
        <v>13917276</v>
      </c>
      <c r="L15">
        <v>60972806</v>
      </c>
      <c r="M15">
        <v>267599908</v>
      </c>
      <c r="N15" s="11" t="s">
        <v>617</v>
      </c>
      <c r="V15" s="9" t="s">
        <v>595</v>
      </c>
      <c r="W15" s="10">
        <v>13741</v>
      </c>
      <c r="X15" s="10">
        <v>297853990</v>
      </c>
      <c r="Y15" s="10">
        <v>111737202</v>
      </c>
      <c r="Z15" s="10">
        <v>22513583</v>
      </c>
      <c r="AA15">
        <v>13176883</v>
      </c>
      <c r="AB15">
        <v>60972806</v>
      </c>
      <c r="AC15">
        <v>267599908</v>
      </c>
      <c r="AE15" s="70" t="s">
        <v>595</v>
      </c>
      <c r="AF15" s="63">
        <v>13741</v>
      </c>
      <c r="AG15" s="64">
        <v>9886.9411803757539</v>
      </c>
      <c r="AH15" s="64">
        <v>3708.9956184027087</v>
      </c>
      <c r="AI15" s="64">
        <v>747.31404766646745</v>
      </c>
      <c r="AJ15" s="64">
        <v>437.39238531501024</v>
      </c>
      <c r="AK15" s="64">
        <v>2023.9263758879374</v>
      </c>
      <c r="AL15" s="71">
        <v>8882.6896368585276</v>
      </c>
      <c r="AN15" s="79" t="s">
        <v>595</v>
      </c>
      <c r="AO15" s="80">
        <v>11.792744729727525</v>
      </c>
      <c r="AP15" s="80">
        <v>4.9240984791369957</v>
      </c>
      <c r="AQ15" s="80">
        <v>2.7082675378681396</v>
      </c>
      <c r="AR15" s="80">
        <v>22.78506239247287</v>
      </c>
      <c r="AS15" s="80">
        <v>0.89842646727680231</v>
      </c>
      <c r="AT15" s="80">
        <v>0.43073910487522199</v>
      </c>
      <c r="AU15" s="81">
        <v>10</v>
      </c>
      <c r="AX15" s="86" t="s">
        <v>587</v>
      </c>
      <c r="AY15" s="91" t="s">
        <v>609</v>
      </c>
      <c r="AZ15" s="88">
        <v>0.42657537147897856</v>
      </c>
      <c r="BA15" s="88">
        <v>0.41730174935771952</v>
      </c>
      <c r="BB15" s="88">
        <v>7.9026840959467465E-2</v>
      </c>
      <c r="BC15" s="88">
        <v>0.81085066772858516</v>
      </c>
      <c r="BD15" s="88">
        <v>4.0602238630941624E-2</v>
      </c>
      <c r="BE15" s="88">
        <v>0.35487137363113852</v>
      </c>
      <c r="BF15" s="71">
        <v>13</v>
      </c>
    </row>
    <row r="16" spans="1:58" ht="28.5">
      <c r="A16" s="9" t="s">
        <v>596</v>
      </c>
      <c r="B16" s="10">
        <v>5717</v>
      </c>
      <c r="C16" s="10">
        <v>139216930</v>
      </c>
      <c r="D16" s="10">
        <v>33193362</v>
      </c>
      <c r="E16" s="10">
        <v>17693264</v>
      </c>
      <c r="F16" s="10">
        <v>58651187</v>
      </c>
      <c r="G16" s="10">
        <v>21902578</v>
      </c>
      <c r="H16" s="10">
        <v>13421608</v>
      </c>
      <c r="I16">
        <v>-2345109</v>
      </c>
      <c r="J16">
        <v>-1298741</v>
      </c>
      <c r="K16">
        <v>9783105</v>
      </c>
      <c r="L16">
        <v>25630886</v>
      </c>
      <c r="M16">
        <v>97356961</v>
      </c>
      <c r="N16" s="11" t="s">
        <v>618</v>
      </c>
      <c r="V16" s="9" t="s">
        <v>596</v>
      </c>
      <c r="W16" s="10">
        <v>5717</v>
      </c>
      <c r="X16" s="10">
        <v>139216930</v>
      </c>
      <c r="Y16" s="10">
        <v>33193362</v>
      </c>
      <c r="Z16" s="10">
        <v>13421608</v>
      </c>
      <c r="AA16">
        <v>-2345109</v>
      </c>
      <c r="AB16">
        <v>25630886</v>
      </c>
      <c r="AC16">
        <v>97356961</v>
      </c>
      <c r="AE16" s="70" t="s">
        <v>596</v>
      </c>
      <c r="AF16" s="63">
        <v>5717</v>
      </c>
      <c r="AG16" s="64">
        <v>4621.1554803160061</v>
      </c>
      <c r="AH16" s="64">
        <v>1101.8177653853813</v>
      </c>
      <c r="AI16" s="64">
        <v>445.51576711146515</v>
      </c>
      <c r="AJ16" s="64">
        <v>-77.843357896833297</v>
      </c>
      <c r="AK16" s="64">
        <v>850.78955055433846</v>
      </c>
      <c r="AL16" s="71">
        <v>3231.659065259244</v>
      </c>
      <c r="AN16" s="79" t="s">
        <v>596</v>
      </c>
      <c r="AO16" s="80">
        <v>-7.0649938984788587</v>
      </c>
      <c r="AP16" s="80">
        <v>-2.4087738317961671</v>
      </c>
      <c r="AQ16" s="80">
        <v>1.9096732671673915</v>
      </c>
      <c r="AR16" s="80">
        <v>26.326711245639643</v>
      </c>
      <c r="AS16" s="80">
        <v>0.69931840186391125</v>
      </c>
      <c r="AT16" s="80">
        <v>0.18947382675424845</v>
      </c>
      <c r="AU16" s="81">
        <v>18</v>
      </c>
      <c r="AX16" s="86" t="s">
        <v>583</v>
      </c>
      <c r="AY16" s="91" t="s">
        <v>605</v>
      </c>
      <c r="AZ16" s="88">
        <v>0.43667029094579973</v>
      </c>
      <c r="BA16" s="88">
        <v>0.29737483969394157</v>
      </c>
      <c r="BB16" s="88">
        <v>9.2912088608131674E-2</v>
      </c>
      <c r="BC16" s="88">
        <v>0.54231352680063116</v>
      </c>
      <c r="BD16" s="88">
        <v>0.32610935610533037</v>
      </c>
      <c r="BE16" s="88">
        <v>0.3390760204307669</v>
      </c>
      <c r="BF16" s="71">
        <v>14</v>
      </c>
    </row>
    <row r="17" spans="1:58" ht="14.25">
      <c r="A17" s="9" t="s">
        <v>597</v>
      </c>
      <c r="B17" s="10"/>
      <c r="C17" s="10">
        <v>2271455</v>
      </c>
      <c r="D17" s="10">
        <v>586763</v>
      </c>
      <c r="E17" s="10">
        <v>0</v>
      </c>
      <c r="F17" s="10">
        <v>71073</v>
      </c>
      <c r="G17" s="10">
        <v>-15726</v>
      </c>
      <c r="H17" s="10">
        <v>164798</v>
      </c>
      <c r="I17">
        <v>-6397043</v>
      </c>
      <c r="J17">
        <v>-6397037</v>
      </c>
      <c r="K17">
        <v>13054</v>
      </c>
      <c r="L17">
        <v>-6217069</v>
      </c>
      <c r="M17">
        <v>893520</v>
      </c>
      <c r="N17" s="11" t="s">
        <v>619</v>
      </c>
      <c r="V17" s="9" t="s">
        <v>597</v>
      </c>
      <c r="W17" s="10">
        <v>2</v>
      </c>
      <c r="X17" s="10">
        <v>2271455</v>
      </c>
      <c r="Y17" s="10">
        <v>586763</v>
      </c>
      <c r="Z17" s="10">
        <v>164798</v>
      </c>
      <c r="AA17">
        <v>-6397043</v>
      </c>
      <c r="AB17">
        <v>-6217069</v>
      </c>
      <c r="AC17">
        <v>893520</v>
      </c>
      <c r="AE17" s="70" t="s">
        <v>597</v>
      </c>
      <c r="AF17" s="63"/>
      <c r="AG17" s="64">
        <v>75.398492996083107</v>
      </c>
      <c r="AH17" s="64">
        <v>19.476963420301402</v>
      </c>
      <c r="AI17" s="64">
        <v>5.4702914426077145</v>
      </c>
      <c r="AJ17" s="64">
        <v>-212.34292637588794</v>
      </c>
      <c r="AK17" s="64">
        <v>-206.36888402044747</v>
      </c>
      <c r="AL17" s="71">
        <v>29.659430392352121</v>
      </c>
      <c r="AN17" s="79" t="s">
        <v>597</v>
      </c>
      <c r="AO17" s="80"/>
      <c r="AP17" s="80"/>
      <c r="AQ17" s="80"/>
      <c r="AR17" s="80"/>
      <c r="AS17" s="80"/>
      <c r="AT17" s="80"/>
      <c r="AU17" s="81"/>
      <c r="AX17" s="86" t="s">
        <v>600</v>
      </c>
      <c r="AY17" s="91" t="s">
        <v>622</v>
      </c>
      <c r="AZ17" s="88">
        <v>0</v>
      </c>
      <c r="BA17" s="88">
        <v>9.4149904170920118E-2</v>
      </c>
      <c r="BB17" s="88">
        <v>0.27516266805308848</v>
      </c>
      <c r="BC17" s="88">
        <v>0.14943706286887282</v>
      </c>
      <c r="BD17" s="88">
        <v>0.98569951743475426</v>
      </c>
      <c r="BE17" s="88">
        <v>0.30088983050552709</v>
      </c>
      <c r="BF17" s="71">
        <v>15</v>
      </c>
    </row>
    <row r="18" spans="1:58" ht="28.5">
      <c r="A18" s="9" t="s">
        <v>598</v>
      </c>
      <c r="B18" s="10">
        <v>795</v>
      </c>
      <c r="C18" s="10">
        <v>3765103</v>
      </c>
      <c r="D18" s="10">
        <v>1341154</v>
      </c>
      <c r="E18" s="10">
        <v>869134</v>
      </c>
      <c r="F18" s="10">
        <v>2616133</v>
      </c>
      <c r="G18" s="10">
        <v>1119146</v>
      </c>
      <c r="H18" s="10">
        <v>715509</v>
      </c>
      <c r="I18">
        <v>207777</v>
      </c>
      <c r="J18">
        <v>286049</v>
      </c>
      <c r="K18">
        <v>181939</v>
      </c>
      <c r="L18">
        <v>1237527</v>
      </c>
      <c r="M18">
        <v>4286989</v>
      </c>
      <c r="N18" s="11" t="s">
        <v>620</v>
      </c>
      <c r="V18" s="9" t="s">
        <v>598</v>
      </c>
      <c r="W18" s="10">
        <v>795</v>
      </c>
      <c r="X18" s="10">
        <v>3765103</v>
      </c>
      <c r="Y18" s="10">
        <v>1341154</v>
      </c>
      <c r="Z18" s="10">
        <v>715509</v>
      </c>
      <c r="AA18">
        <v>207777</v>
      </c>
      <c r="AB18">
        <v>1237527</v>
      </c>
      <c r="AC18">
        <v>4286989</v>
      </c>
      <c r="AE18" s="70" t="s">
        <v>598</v>
      </c>
      <c r="AF18" s="63">
        <v>795</v>
      </c>
      <c r="AG18" s="64">
        <v>124.97852353448847</v>
      </c>
      <c r="AH18" s="64">
        <v>44.51815707362411</v>
      </c>
      <c r="AI18" s="64">
        <v>23.750547699661421</v>
      </c>
      <c r="AJ18" s="64">
        <v>6.8969328818960367</v>
      </c>
      <c r="AK18" s="64">
        <v>41.078370842461659</v>
      </c>
      <c r="AL18" s="71">
        <v>142.30196507999736</v>
      </c>
      <c r="AN18" s="79" t="s">
        <v>598</v>
      </c>
      <c r="AO18" s="80">
        <v>15.492404302563315</v>
      </c>
      <c r="AP18" s="80">
        <v>4.8466884333036546</v>
      </c>
      <c r="AQ18" s="80">
        <v>1.7295757286071873</v>
      </c>
      <c r="AR18" s="80">
        <v>28.867043978885881</v>
      </c>
      <c r="AS18" s="80">
        <v>1.1386113474186497</v>
      </c>
      <c r="AT18" s="80">
        <v>0.48712000822829876</v>
      </c>
      <c r="AU18" s="81">
        <v>4</v>
      </c>
      <c r="AX18" s="86" t="s">
        <v>591</v>
      </c>
      <c r="AY18" s="91" t="s">
        <v>613</v>
      </c>
      <c r="AZ18" s="88">
        <v>0.22331851499453295</v>
      </c>
      <c r="BA18" s="88">
        <v>0</v>
      </c>
      <c r="BB18" s="88">
        <v>0</v>
      </c>
      <c r="BC18" s="88">
        <v>0.67898628271199912</v>
      </c>
      <c r="BD18" s="88">
        <v>0.3511172809775252</v>
      </c>
      <c r="BE18" s="88">
        <v>0.25068441573681144</v>
      </c>
      <c r="BF18" s="71">
        <v>16</v>
      </c>
    </row>
    <row r="19" spans="1:58" ht="14.25">
      <c r="A19" s="9" t="s">
        <v>599</v>
      </c>
      <c r="B19" s="10">
        <v>2777</v>
      </c>
      <c r="C19" s="10">
        <v>27380280</v>
      </c>
      <c r="D19" s="10">
        <v>15072537</v>
      </c>
      <c r="E19" s="10">
        <v>1132108</v>
      </c>
      <c r="F19" s="10">
        <v>23105379</v>
      </c>
      <c r="G19" s="10">
        <v>12935497</v>
      </c>
      <c r="H19" s="10">
        <v>8761034</v>
      </c>
      <c r="I19">
        <v>529797</v>
      </c>
      <c r="J19">
        <v>1003236</v>
      </c>
      <c r="K19">
        <v>3137536</v>
      </c>
      <c r="L19">
        <v>13317563</v>
      </c>
      <c r="M19">
        <v>25979853</v>
      </c>
      <c r="N19" s="11" t="s">
        <v>621</v>
      </c>
      <c r="V19" s="9" t="s">
        <v>599</v>
      </c>
      <c r="W19" s="10">
        <v>2777</v>
      </c>
      <c r="X19" s="10">
        <v>27380280</v>
      </c>
      <c r="Y19" s="10">
        <v>15072537</v>
      </c>
      <c r="Z19" s="10">
        <v>8761034</v>
      </c>
      <c r="AA19">
        <v>529797</v>
      </c>
      <c r="AB19">
        <v>13317563</v>
      </c>
      <c r="AC19">
        <v>25979853</v>
      </c>
      <c r="AE19" s="70" t="s">
        <v>599</v>
      </c>
      <c r="AF19" s="63">
        <v>2777</v>
      </c>
      <c r="AG19" s="64">
        <v>908.85879306910965</v>
      </c>
      <c r="AH19" s="64">
        <v>500.3165704043019</v>
      </c>
      <c r="AI19" s="64">
        <v>290.81305184890124</v>
      </c>
      <c r="AJ19" s="64">
        <v>17.586038637721568</v>
      </c>
      <c r="AK19" s="64">
        <v>442.06210582221337</v>
      </c>
      <c r="AL19" s="71">
        <v>862.37313284206323</v>
      </c>
      <c r="AN19" s="79" t="s">
        <v>599</v>
      </c>
      <c r="AO19" s="80">
        <v>3.5149822488410543</v>
      </c>
      <c r="AP19" s="80">
        <v>2.039260961176339</v>
      </c>
      <c r="AQ19" s="80">
        <v>1.5200903226719586</v>
      </c>
      <c r="AR19" s="80">
        <v>51.261117605245879</v>
      </c>
      <c r="AS19" s="80">
        <v>0.9488527144353528</v>
      </c>
      <c r="AT19" s="80">
        <v>0.45882989211415415</v>
      </c>
      <c r="AU19" s="81">
        <v>8</v>
      </c>
      <c r="AX19" s="86" t="s">
        <v>590</v>
      </c>
      <c r="AY19" s="91" t="s">
        <v>612</v>
      </c>
      <c r="AZ19" s="88">
        <v>0.37067990610950219</v>
      </c>
      <c r="BA19" s="88">
        <v>0.20457495064930759</v>
      </c>
      <c r="BB19" s="88">
        <v>6.7803012905278529E-2</v>
      </c>
      <c r="BC19" s="88">
        <v>0.42048186587784903</v>
      </c>
      <c r="BD19" s="88">
        <v>0.16325860884691701</v>
      </c>
      <c r="BE19" s="88">
        <v>0.24535966887777089</v>
      </c>
      <c r="BF19" s="71">
        <v>17</v>
      </c>
    </row>
    <row r="20" spans="1:58" ht="28.5">
      <c r="A20" s="9" t="s">
        <v>600</v>
      </c>
      <c r="B20" s="10">
        <v>975</v>
      </c>
      <c r="C20" s="10">
        <v>22490161</v>
      </c>
      <c r="D20" s="10">
        <v>7165812</v>
      </c>
      <c r="E20" s="10">
        <v>730677</v>
      </c>
      <c r="F20" s="10">
        <v>38823108</v>
      </c>
      <c r="G20" s="10">
        <v>29438953</v>
      </c>
      <c r="H20" s="10">
        <v>2151996</v>
      </c>
      <c r="I20">
        <v>-851068</v>
      </c>
      <c r="J20">
        <v>-385403</v>
      </c>
      <c r="K20">
        <v>1596567</v>
      </c>
      <c r="L20">
        <v>7348531</v>
      </c>
      <c r="M20">
        <v>42280014</v>
      </c>
      <c r="N20" s="11" t="s">
        <v>622</v>
      </c>
      <c r="V20" s="9" t="s">
        <v>600</v>
      </c>
      <c r="W20" s="10">
        <v>975</v>
      </c>
      <c r="X20" s="10">
        <v>22490161</v>
      </c>
      <c r="Y20" s="10">
        <v>7165812</v>
      </c>
      <c r="Z20" s="10">
        <v>2151996</v>
      </c>
      <c r="AA20">
        <v>-851068</v>
      </c>
      <c r="AB20">
        <v>7348531</v>
      </c>
      <c r="AC20">
        <v>42280014</v>
      </c>
      <c r="AE20" s="70" t="s">
        <v>600</v>
      </c>
      <c r="AF20" s="63">
        <v>975</v>
      </c>
      <c r="AG20" s="64">
        <v>746.53657969859921</v>
      </c>
      <c r="AH20" s="64">
        <v>237.8613821947819</v>
      </c>
      <c r="AI20" s="64">
        <v>71.433180641306507</v>
      </c>
      <c r="AJ20" s="64">
        <v>-28.250282148310429</v>
      </c>
      <c r="AK20" s="64">
        <v>243.92654185753167</v>
      </c>
      <c r="AL20" s="71">
        <v>1403.4393547102172</v>
      </c>
      <c r="AN20" s="79" t="s">
        <v>600</v>
      </c>
      <c r="AO20" s="80">
        <v>-11.876783817381757</v>
      </c>
      <c r="AP20" s="80">
        <v>-2.0129321622268148</v>
      </c>
      <c r="AQ20" s="80">
        <v>3.4147512355970924</v>
      </c>
      <c r="AR20" s="80">
        <v>17.380625749083244</v>
      </c>
      <c r="AS20" s="80">
        <v>1.8799338074991994</v>
      </c>
      <c r="AT20" s="80">
        <v>0.30088983050552709</v>
      </c>
      <c r="AU20" s="81">
        <v>15</v>
      </c>
      <c r="AX20" s="86" t="s">
        <v>596</v>
      </c>
      <c r="AY20" s="91" t="s">
        <v>618</v>
      </c>
      <c r="AZ20" s="88">
        <v>0.15370253979865725</v>
      </c>
      <c r="BA20" s="88">
        <v>6.8905434280544867E-2</v>
      </c>
      <c r="BB20" s="88">
        <v>7.698974542543062E-2</v>
      </c>
      <c r="BC20" s="88">
        <v>0.37402674084880233</v>
      </c>
      <c r="BD20" s="88">
        <v>0.27374467341780701</v>
      </c>
      <c r="BE20" s="88">
        <v>0.18947382675424845</v>
      </c>
      <c r="BF20" s="71">
        <v>18</v>
      </c>
    </row>
    <row r="21" spans="1:58" ht="29.25" thickBot="1">
      <c r="A21" s="9" t="s">
        <v>601</v>
      </c>
      <c r="B21" s="10">
        <v>688</v>
      </c>
      <c r="C21" s="10">
        <v>3423914</v>
      </c>
      <c r="D21" s="10">
        <v>794829</v>
      </c>
      <c r="E21" s="10">
        <v>1126118</v>
      </c>
      <c r="F21" s="10">
        <v>2698767</v>
      </c>
      <c r="G21" s="10">
        <v>1144730</v>
      </c>
      <c r="H21" s="10">
        <v>748465</v>
      </c>
      <c r="I21">
        <v>90049</v>
      </c>
      <c r="J21">
        <v>142231</v>
      </c>
      <c r="K21">
        <v>338513</v>
      </c>
      <c r="L21">
        <v>1282050</v>
      </c>
      <c r="M21">
        <v>4100681</v>
      </c>
      <c r="N21" s="11" t="s">
        <v>623</v>
      </c>
      <c r="V21" s="9" t="s">
        <v>601</v>
      </c>
      <c r="W21" s="10">
        <v>688</v>
      </c>
      <c r="X21" s="10">
        <v>3423914</v>
      </c>
      <c r="Y21" s="10">
        <v>794829</v>
      </c>
      <c r="Z21" s="10">
        <v>748465</v>
      </c>
      <c r="AA21">
        <v>90049</v>
      </c>
      <c r="AB21">
        <v>1282050</v>
      </c>
      <c r="AC21">
        <v>4100681</v>
      </c>
      <c r="AE21" s="72" t="s">
        <v>601</v>
      </c>
      <c r="AF21" s="73">
        <v>688</v>
      </c>
      <c r="AG21" s="74">
        <v>113.65312354776606</v>
      </c>
      <c r="AH21" s="74">
        <v>26.383489344752043</v>
      </c>
      <c r="AI21" s="74">
        <v>24.844486490075017</v>
      </c>
      <c r="AJ21" s="74">
        <v>2.9890792006904334</v>
      </c>
      <c r="AK21" s="74">
        <v>42.556263692491534</v>
      </c>
      <c r="AL21" s="75">
        <v>136.11767244240855</v>
      </c>
      <c r="AN21" s="82" t="s">
        <v>601</v>
      </c>
      <c r="AO21" s="83">
        <v>11.329355119151415</v>
      </c>
      <c r="AP21" s="83">
        <v>2.1959523308445599</v>
      </c>
      <c r="AQ21" s="83">
        <v>1.7129057470957225</v>
      </c>
      <c r="AR21" s="83">
        <v>31.264319267945982</v>
      </c>
      <c r="AS21" s="83">
        <v>1.1976588781143451</v>
      </c>
      <c r="AT21" s="83">
        <v>0.44543354617623415</v>
      </c>
      <c r="AU21" s="84">
        <v>9</v>
      </c>
      <c r="AX21" s="87" t="s">
        <v>597</v>
      </c>
      <c r="AY21" s="92" t="s">
        <v>619</v>
      </c>
      <c r="AZ21" s="93"/>
      <c r="BA21" s="93"/>
      <c r="BB21" s="93"/>
      <c r="BC21" s="93"/>
      <c r="BD21" s="93"/>
      <c r="BE21" s="93"/>
      <c r="BF21" s="75"/>
    </row>
    <row r="25" spans="1:58">
      <c r="B25" s="13" t="s">
        <v>637</v>
      </c>
      <c r="C25" s="13" t="s">
        <v>638</v>
      </c>
      <c r="D25" s="13" t="s">
        <v>639</v>
      </c>
      <c r="E25" s="13" t="s">
        <v>640</v>
      </c>
      <c r="F25" s="13" t="s">
        <v>641</v>
      </c>
      <c r="G25" s="13" t="s">
        <v>637</v>
      </c>
      <c r="H25" s="13" t="s">
        <v>638</v>
      </c>
      <c r="I25" s="13" t="s">
        <v>639</v>
      </c>
      <c r="J25" s="13" t="s">
        <v>640</v>
      </c>
      <c r="K25" s="13" t="s">
        <v>641</v>
      </c>
      <c r="L25" s="13" t="s">
        <v>581</v>
      </c>
      <c r="M25" s="13" t="s">
        <v>644</v>
      </c>
      <c r="N25" s="13" t="s">
        <v>637</v>
      </c>
      <c r="O25" s="13" t="s">
        <v>638</v>
      </c>
      <c r="P25" s="13" t="s">
        <v>639</v>
      </c>
      <c r="Q25" s="13" t="s">
        <v>640</v>
      </c>
      <c r="R25" s="13" t="s">
        <v>641</v>
      </c>
      <c r="S25" s="13" t="s">
        <v>581</v>
      </c>
      <c r="T25" s="13" t="s">
        <v>644</v>
      </c>
      <c r="AN25" t="s">
        <v>634</v>
      </c>
      <c r="AO25" s="30">
        <f>MIN(AO3:AO21)</f>
        <v>-11.876783817381757</v>
      </c>
      <c r="AP25" s="30">
        <f>MIN(AP3:AP21)</f>
        <v>-3.4892339193502857</v>
      </c>
      <c r="AQ25" s="30">
        <f>MIN(AQ3:AQ21)</f>
        <v>1.3249537802749127</v>
      </c>
      <c r="AR25" s="30">
        <f>MIN(AR3:AR21)</f>
        <v>11.428095994360142</v>
      </c>
      <c r="AS25" s="30">
        <f>MIN(AS3:AS21)</f>
        <v>0.24537503542202121</v>
      </c>
    </row>
    <row r="26" spans="1:58" ht="14.25">
      <c r="A26" s="11" t="s">
        <v>605</v>
      </c>
      <c r="B26" s="30">
        <f>I3*100/D3</f>
        <v>1.7935543996042347</v>
      </c>
      <c r="C26" s="30">
        <f>I3*100/M3</f>
        <v>1.1737023016732306</v>
      </c>
      <c r="D26" s="30">
        <f>L3/H3</f>
        <v>2.0305998176380946</v>
      </c>
      <c r="E26" s="30">
        <f>L3*100/M3</f>
        <v>33.030082427285343</v>
      </c>
      <c r="F26" s="30">
        <f>M3/C3</f>
        <v>0.78615333474151083</v>
      </c>
      <c r="G26" s="30">
        <f>(B26-B$46)/B$47</f>
        <v>-0.51284487636941412</v>
      </c>
      <c r="H26" s="30">
        <f>(C26-C$46)/C$47</f>
        <v>-0.48727699138069613</v>
      </c>
      <c r="I26" s="30">
        <f>(D26-D$46)/D$47</f>
        <v>-0.45152774745750501</v>
      </c>
      <c r="J26" s="30">
        <f>(E26-E$46)/E$47</f>
        <v>0.22396741857141717</v>
      </c>
      <c r="K26" s="30">
        <f>(F26-F$46)/F$47</f>
        <v>-0.34425880431293338</v>
      </c>
      <c r="L26" s="33">
        <f>AVERAGE(G26:K26)</f>
        <v>-0.31438820018982627</v>
      </c>
      <c r="M26" s="31">
        <f>RANK(L26,L$26:L$44,0)</f>
        <v>14</v>
      </c>
      <c r="N26">
        <f>RANK(G26,G$26:G$44,0)</f>
        <v>13</v>
      </c>
      <c r="O26">
        <f t="shared" ref="O26:R39" si="0">RANK(H26,H$26:H$44,0)</f>
        <v>14</v>
      </c>
      <c r="P26">
        <f t="shared" si="0"/>
        <v>11</v>
      </c>
      <c r="Q26">
        <f t="shared" si="0"/>
        <v>7</v>
      </c>
      <c r="R26">
        <f t="shared" si="0"/>
        <v>11</v>
      </c>
      <c r="S26" s="34">
        <f>AVERAGE(N26:R26)</f>
        <v>11.2</v>
      </c>
      <c r="T26" s="34">
        <f>RANK(M26,M$26:M$44,1)</f>
        <v>14</v>
      </c>
      <c r="AN26" t="s">
        <v>635</v>
      </c>
      <c r="AO26" s="30">
        <f>MAX(AO3:AO21)</f>
        <v>19.429074402047185</v>
      </c>
      <c r="AP26" s="30">
        <f>MAX(AP3:AP21)</f>
        <v>12.19109810141722</v>
      </c>
      <c r="AQ26" s="30">
        <f>MAX(AQ3:AQ21)</f>
        <v>8.9197247937576911</v>
      </c>
      <c r="AR26" s="30">
        <f>MAX(AR3:AR21)</f>
        <v>51.261117605245879</v>
      </c>
      <c r="AS26" s="30">
        <f>MAX(AS3:AS21)</f>
        <v>1.903647909828063</v>
      </c>
    </row>
    <row r="27" spans="1:58" ht="14.25">
      <c r="A27" s="11" t="s">
        <v>606</v>
      </c>
      <c r="B27" s="30">
        <f t="shared" ref="B27:B44" si="1">I4*100/D4</f>
        <v>11.466422013351535</v>
      </c>
      <c r="C27" s="30">
        <f t="shared" ref="C27:C44" si="2">I4*100/M4</f>
        <v>8.2419879247743317</v>
      </c>
      <c r="D27" s="30">
        <f t="shared" ref="D27:D44" si="3">L4/H4</f>
        <v>2.8941815768369237</v>
      </c>
      <c r="E27" s="30">
        <f t="shared" ref="E27:E44" si="4">L4*100/M4</f>
        <v>45.527241307260837</v>
      </c>
      <c r="F27" s="30">
        <f t="shared" ref="F27:F44" si="5">M4/C4</f>
        <v>0.70975701417911785</v>
      </c>
      <c r="G27" s="30">
        <f t="shared" ref="G27:G43" si="6">(B27-B$46)/B$47</f>
        <v>0.59346450549163843</v>
      </c>
      <c r="H27" s="30">
        <f t="shared" ref="H27:H43" si="7">(C27-C$46)/C$47</f>
        <v>1.3408523763908096</v>
      </c>
      <c r="I27" s="30">
        <f t="shared" ref="I27:I43" si="8">(D27-D$46)/D$47</f>
        <v>-1.8112753177055543E-2</v>
      </c>
      <c r="J27" s="30">
        <f t="shared" ref="J27:J43" si="9">(E27-E$46)/E$47</f>
        <v>1.2661341132933959</v>
      </c>
      <c r="K27" s="30">
        <f t="shared" ref="K27:K43" si="10">(F27-F$46)/F$47</f>
        <v>-0.49854024123590773</v>
      </c>
      <c r="L27" s="33">
        <f t="shared" ref="L27:L44" si="11">AVERAGE(G27:K27)</f>
        <v>0.53675960015257607</v>
      </c>
      <c r="M27" s="31">
        <f t="shared" ref="M27:M44" si="12">RANK(L27,L$26:L$44,0)</f>
        <v>3</v>
      </c>
      <c r="N27">
        <f t="shared" ref="N27:N44" si="13">RANK(G27,G$26:G$44,0)</f>
        <v>6</v>
      </c>
      <c r="O27">
        <f t="shared" si="0"/>
        <v>2</v>
      </c>
      <c r="P27">
        <f t="shared" si="0"/>
        <v>5</v>
      </c>
      <c r="Q27">
        <f t="shared" si="0"/>
        <v>3</v>
      </c>
      <c r="R27">
        <f t="shared" si="0"/>
        <v>13</v>
      </c>
      <c r="S27" s="34">
        <f t="shared" ref="S27:S44" si="14">AVERAGE(N27:R27)</f>
        <v>5.8</v>
      </c>
      <c r="T27" s="34">
        <f t="shared" ref="T27:T44" si="15">RANK(M27,M$26:M$44,1)</f>
        <v>3</v>
      </c>
      <c r="AN27" t="s">
        <v>636</v>
      </c>
      <c r="AO27" s="30">
        <f>AO26-AO25</f>
        <v>31.305858219428941</v>
      </c>
      <c r="AP27" s="30">
        <f>AP26-AP25</f>
        <v>15.680332020767505</v>
      </c>
      <c r="AQ27" s="30">
        <f>AQ26-AQ25</f>
        <v>7.5947710134827782</v>
      </c>
      <c r="AR27" s="30">
        <f>AR26-AR25</f>
        <v>39.833021610885737</v>
      </c>
      <c r="AS27" s="30">
        <f>AS26-AS25</f>
        <v>1.6582728744060418</v>
      </c>
    </row>
    <row r="28" spans="1:58" ht="14.25">
      <c r="A28" s="11" t="s">
        <v>607</v>
      </c>
      <c r="B28" s="30">
        <f t="shared" si="1"/>
        <v>7.3158738325174202</v>
      </c>
      <c r="C28" s="30">
        <f t="shared" si="2"/>
        <v>1.9425833794315017</v>
      </c>
      <c r="D28" s="30">
        <f t="shared" si="3"/>
        <v>2.1371117957560299</v>
      </c>
      <c r="E28" s="30">
        <f t="shared" si="4"/>
        <v>19.958453767112371</v>
      </c>
      <c r="F28" s="30">
        <f t="shared" si="5"/>
        <v>1.6931553822125684</v>
      </c>
      <c r="G28" s="30">
        <f t="shared" si="6"/>
        <v>0.11875622086700989</v>
      </c>
      <c r="H28" s="30">
        <f t="shared" si="7"/>
        <v>-0.28841489758248168</v>
      </c>
      <c r="I28" s="30">
        <f t="shared" si="8"/>
        <v>-0.39807144422385177</v>
      </c>
      <c r="J28" s="30">
        <f t="shared" si="9"/>
        <v>-0.86610562652955592</v>
      </c>
      <c r="K28" s="30">
        <f t="shared" si="10"/>
        <v>1.4874207601712046</v>
      </c>
      <c r="L28" s="33">
        <f t="shared" si="11"/>
        <v>1.0717002540465037E-2</v>
      </c>
      <c r="M28" s="31">
        <f t="shared" si="12"/>
        <v>12</v>
      </c>
      <c r="N28">
        <f t="shared" si="13"/>
        <v>9</v>
      </c>
      <c r="O28">
        <f t="shared" si="0"/>
        <v>13</v>
      </c>
      <c r="P28">
        <f t="shared" si="0"/>
        <v>9</v>
      </c>
      <c r="Q28">
        <f t="shared" si="0"/>
        <v>14</v>
      </c>
      <c r="R28">
        <f t="shared" si="0"/>
        <v>3</v>
      </c>
      <c r="S28" s="34">
        <f t="shared" si="14"/>
        <v>9.6</v>
      </c>
      <c r="T28" s="34">
        <f t="shared" si="15"/>
        <v>12</v>
      </c>
    </row>
    <row r="29" spans="1:58" ht="14.25">
      <c r="A29" s="11" t="s">
        <v>608</v>
      </c>
      <c r="B29" s="30">
        <f t="shared" si="1"/>
        <v>7.8286637766547242</v>
      </c>
      <c r="C29" s="30">
        <f t="shared" si="2"/>
        <v>5.8002857966751646</v>
      </c>
      <c r="D29" s="30">
        <f t="shared" si="3"/>
        <v>6.1319599811117547</v>
      </c>
      <c r="E29" s="30">
        <f t="shared" si="4"/>
        <v>16.516896708531245</v>
      </c>
      <c r="F29" s="30">
        <f t="shared" si="5"/>
        <v>0.77696319227691146</v>
      </c>
      <c r="G29" s="30">
        <f t="shared" si="6"/>
        <v>0.17740525327150994</v>
      </c>
      <c r="H29" s="30">
        <f t="shared" si="7"/>
        <v>0.7093346922242959</v>
      </c>
      <c r="I29" s="30">
        <f t="shared" si="8"/>
        <v>1.6068656505724912</v>
      </c>
      <c r="J29" s="30">
        <f t="shared" si="9"/>
        <v>-1.1531049500466479</v>
      </c>
      <c r="K29" s="30">
        <f t="shared" si="10"/>
        <v>-0.36281818485021017</v>
      </c>
      <c r="L29" s="33">
        <f t="shared" si="11"/>
        <v>0.19553649223428779</v>
      </c>
      <c r="M29" s="31">
        <f t="shared" si="12"/>
        <v>6</v>
      </c>
      <c r="N29">
        <f t="shared" si="13"/>
        <v>8</v>
      </c>
      <c r="O29">
        <f t="shared" si="0"/>
        <v>4</v>
      </c>
      <c r="P29">
        <f t="shared" si="0"/>
        <v>2</v>
      </c>
      <c r="Q29">
        <f t="shared" si="0"/>
        <v>17</v>
      </c>
      <c r="R29">
        <f t="shared" si="0"/>
        <v>12</v>
      </c>
      <c r="S29" s="34">
        <f t="shared" si="14"/>
        <v>8.6</v>
      </c>
      <c r="T29" s="34">
        <f t="shared" si="15"/>
        <v>6</v>
      </c>
    </row>
    <row r="30" spans="1:58" ht="14.25">
      <c r="A30" s="11" t="s">
        <v>609</v>
      </c>
      <c r="B30" s="30">
        <f t="shared" si="1"/>
        <v>1.4775242820393786</v>
      </c>
      <c r="C30" s="30">
        <f t="shared" si="2"/>
        <v>3.0541960634258589</v>
      </c>
      <c r="D30" s="30">
        <f t="shared" si="3"/>
        <v>1.9251445412809898</v>
      </c>
      <c r="E30" s="30">
        <f t="shared" si="4"/>
        <v>43.726728165194004</v>
      </c>
      <c r="F30" s="30">
        <f t="shared" si="5"/>
        <v>0.31270462638387281</v>
      </c>
      <c r="G30" s="30">
        <f t="shared" si="6"/>
        <v>-0.54899000912360929</v>
      </c>
      <c r="H30" s="30">
        <f t="shared" si="7"/>
        <v>-9.0928426152380891E-4</v>
      </c>
      <c r="I30" s="30">
        <f t="shared" si="8"/>
        <v>-0.50445371250053761</v>
      </c>
      <c r="J30" s="30">
        <f t="shared" si="9"/>
        <v>1.1159851996008656</v>
      </c>
      <c r="K30" s="30">
        <f t="shared" si="10"/>
        <v>-1.3003826921785435</v>
      </c>
      <c r="L30" s="33">
        <f t="shared" si="11"/>
        <v>-0.24775009969266973</v>
      </c>
      <c r="M30" s="31">
        <f t="shared" si="12"/>
        <v>13</v>
      </c>
      <c r="N30">
        <f t="shared" si="13"/>
        <v>14</v>
      </c>
      <c r="O30">
        <f t="shared" si="0"/>
        <v>9</v>
      </c>
      <c r="P30">
        <f t="shared" si="0"/>
        <v>12</v>
      </c>
      <c r="Q30">
        <f t="shared" si="0"/>
        <v>4</v>
      </c>
      <c r="R30">
        <f t="shared" si="0"/>
        <v>17</v>
      </c>
      <c r="S30" s="34">
        <f t="shared" si="14"/>
        <v>11.2</v>
      </c>
      <c r="T30" s="34">
        <f t="shared" si="15"/>
        <v>13</v>
      </c>
    </row>
    <row r="31" spans="1:58" ht="14.25">
      <c r="A31" s="11" t="s">
        <v>610</v>
      </c>
      <c r="B31" s="30">
        <f t="shared" si="1"/>
        <v>19.429074402047185</v>
      </c>
      <c r="C31" s="30">
        <f t="shared" si="2"/>
        <v>3.3994194359021521</v>
      </c>
      <c r="D31" s="30">
        <f t="shared" si="3"/>
        <v>2.0706520252459439</v>
      </c>
      <c r="E31" s="30">
        <f t="shared" si="4"/>
        <v>19.176188402681664</v>
      </c>
      <c r="F31" s="30">
        <f t="shared" si="5"/>
        <v>1.3887836022920557</v>
      </c>
      <c r="G31" s="30">
        <f t="shared" si="6"/>
        <v>1.5041724148599569</v>
      </c>
      <c r="H31" s="30">
        <f t="shared" si="7"/>
        <v>8.8378701442163962E-2</v>
      </c>
      <c r="I31" s="30">
        <f t="shared" si="8"/>
        <v>-0.43142631855819608</v>
      </c>
      <c r="J31" s="30">
        <f t="shared" si="9"/>
        <v>-0.93134052648353904</v>
      </c>
      <c r="K31" s="30">
        <f t="shared" si="10"/>
        <v>0.87274566562147937</v>
      </c>
      <c r="L31" s="33">
        <f t="shared" si="11"/>
        <v>0.220505987376373</v>
      </c>
      <c r="M31" s="31">
        <f t="shared" si="12"/>
        <v>5</v>
      </c>
      <c r="N31">
        <f t="shared" si="13"/>
        <v>1</v>
      </c>
      <c r="O31">
        <f t="shared" si="0"/>
        <v>8</v>
      </c>
      <c r="P31">
        <f t="shared" si="0"/>
        <v>10</v>
      </c>
      <c r="Q31">
        <f t="shared" si="0"/>
        <v>15</v>
      </c>
      <c r="R31">
        <f t="shared" si="0"/>
        <v>4</v>
      </c>
      <c r="S31" s="34">
        <f t="shared" si="14"/>
        <v>7.6</v>
      </c>
      <c r="T31" s="34">
        <f t="shared" si="15"/>
        <v>5</v>
      </c>
    </row>
    <row r="32" spans="1:58" ht="14.25">
      <c r="A32" s="11" t="s">
        <v>611</v>
      </c>
      <c r="B32" s="30">
        <f t="shared" si="1"/>
        <v>14.824880894455772</v>
      </c>
      <c r="C32" s="30">
        <f t="shared" si="2"/>
        <v>2.3242542543633298</v>
      </c>
      <c r="D32" s="30">
        <f t="shared" si="3"/>
        <v>2.399165825586373</v>
      </c>
      <c r="E32" s="30">
        <f t="shared" si="4"/>
        <v>11.428095994360142</v>
      </c>
      <c r="F32" s="30">
        <f t="shared" si="5"/>
        <v>1.903647909828063</v>
      </c>
      <c r="G32" s="30">
        <f t="shared" si="6"/>
        <v>0.97757961148974437</v>
      </c>
      <c r="H32" s="30">
        <f t="shared" si="7"/>
        <v>-0.18970019185447573</v>
      </c>
      <c r="I32" s="30">
        <f t="shared" si="8"/>
        <v>-0.26655159143601992</v>
      </c>
      <c r="J32" s="30">
        <f t="shared" si="9"/>
        <v>-1.5774716938258502</v>
      </c>
      <c r="K32" s="30">
        <f t="shared" si="10"/>
        <v>1.9125078505310724</v>
      </c>
      <c r="L32" s="33">
        <f t="shared" si="11"/>
        <v>0.17127279698089418</v>
      </c>
      <c r="M32" s="31">
        <f t="shared" si="12"/>
        <v>7</v>
      </c>
      <c r="N32">
        <f t="shared" si="13"/>
        <v>4</v>
      </c>
      <c r="O32">
        <f t="shared" si="0"/>
        <v>10</v>
      </c>
      <c r="P32">
        <f t="shared" si="0"/>
        <v>7</v>
      </c>
      <c r="Q32">
        <f t="shared" si="0"/>
        <v>18</v>
      </c>
      <c r="R32">
        <f t="shared" si="0"/>
        <v>1</v>
      </c>
      <c r="S32" s="34">
        <f t="shared" si="14"/>
        <v>8</v>
      </c>
      <c r="T32" s="34">
        <f t="shared" si="15"/>
        <v>7</v>
      </c>
    </row>
    <row r="33" spans="1:20" ht="14.25">
      <c r="A33" s="11" t="s">
        <v>612</v>
      </c>
      <c r="B33" s="30">
        <f t="shared" si="1"/>
        <v>-0.27233123192644976</v>
      </c>
      <c r="C33" s="30">
        <f t="shared" si="2"/>
        <v>-0.28143077003701589</v>
      </c>
      <c r="D33" s="30">
        <f t="shared" si="3"/>
        <v>1.8399021373147209</v>
      </c>
      <c r="E33" s="30">
        <f t="shared" si="4"/>
        <v>28.177159244858061</v>
      </c>
      <c r="F33" s="30">
        <f t="shared" si="5"/>
        <v>0.51610235798612991</v>
      </c>
      <c r="G33" s="30">
        <f t="shared" si="6"/>
        <v>-0.74912523781735996</v>
      </c>
      <c r="H33" s="30">
        <f t="shared" si="7"/>
        <v>-0.86363013332432248</v>
      </c>
      <c r="I33" s="30">
        <f t="shared" si="8"/>
        <v>-0.54723522754986831</v>
      </c>
      <c r="J33" s="30">
        <f t="shared" si="9"/>
        <v>-0.18072895772845943</v>
      </c>
      <c r="K33" s="30">
        <f t="shared" si="10"/>
        <v>-0.88962345577210922</v>
      </c>
      <c r="L33" s="33">
        <f t="shared" si="11"/>
        <v>-0.6460686024384239</v>
      </c>
      <c r="M33" s="31">
        <f t="shared" si="12"/>
        <v>16</v>
      </c>
      <c r="N33">
        <f t="shared" si="13"/>
        <v>15</v>
      </c>
      <c r="O33">
        <f t="shared" si="0"/>
        <v>15</v>
      </c>
      <c r="P33">
        <f t="shared" si="0"/>
        <v>14</v>
      </c>
      <c r="Q33">
        <f t="shared" si="0"/>
        <v>10</v>
      </c>
      <c r="R33">
        <f t="shared" si="0"/>
        <v>15</v>
      </c>
      <c r="S33" s="34">
        <f t="shared" si="14"/>
        <v>13.8</v>
      </c>
      <c r="T33" s="34">
        <f t="shared" si="15"/>
        <v>16</v>
      </c>
    </row>
    <row r="34" spans="1:20" ht="14.25">
      <c r="A34" s="11" t="s">
        <v>613</v>
      </c>
      <c r="B34" s="30">
        <f t="shared" si="1"/>
        <v>-4.8856060491894917</v>
      </c>
      <c r="C34" s="30">
        <f t="shared" si="2"/>
        <v>-3.4892339193502857</v>
      </c>
      <c r="D34" s="30">
        <f t="shared" si="3"/>
        <v>1.3249537802749127</v>
      </c>
      <c r="E34" s="30">
        <f t="shared" si="4"/>
        <v>38.474171267122173</v>
      </c>
      <c r="F34" s="30">
        <f t="shared" si="5"/>
        <v>0.82762329820225577</v>
      </c>
      <c r="G34" s="30">
        <f t="shared" si="6"/>
        <v>-1.2767566926496299</v>
      </c>
      <c r="H34" s="30">
        <f t="shared" si="7"/>
        <v>-1.6932908821943788</v>
      </c>
      <c r="I34" s="30">
        <f t="shared" si="8"/>
        <v>-0.80567785541198533</v>
      </c>
      <c r="J34" s="30">
        <f t="shared" si="9"/>
        <v>0.67796245268085675</v>
      </c>
      <c r="K34" s="30">
        <f t="shared" si="10"/>
        <v>-0.26051071926423419</v>
      </c>
      <c r="L34" s="33">
        <f t="shared" si="11"/>
        <v>-0.67165473936787434</v>
      </c>
      <c r="M34" s="31">
        <f t="shared" si="12"/>
        <v>17</v>
      </c>
      <c r="N34">
        <f t="shared" si="13"/>
        <v>16</v>
      </c>
      <c r="O34">
        <f t="shared" si="0"/>
        <v>18</v>
      </c>
      <c r="P34">
        <f t="shared" si="0"/>
        <v>18</v>
      </c>
      <c r="Q34">
        <f t="shared" si="0"/>
        <v>6</v>
      </c>
      <c r="R34">
        <f t="shared" si="0"/>
        <v>10</v>
      </c>
      <c r="S34" s="34">
        <f t="shared" si="14"/>
        <v>13.6</v>
      </c>
      <c r="T34" s="34">
        <f t="shared" si="15"/>
        <v>17</v>
      </c>
    </row>
    <row r="35" spans="1:20" ht="14.25">
      <c r="A35" s="11" t="s">
        <v>614</v>
      </c>
      <c r="B35" s="30">
        <f t="shared" si="1"/>
        <v>18.770771633121566</v>
      </c>
      <c r="C35" s="30">
        <f t="shared" si="2"/>
        <v>12.19109810141722</v>
      </c>
      <c r="D35" s="30">
        <f t="shared" si="3"/>
        <v>2.3892643994623515</v>
      </c>
      <c r="E35" s="30">
        <f t="shared" si="4"/>
        <v>43.689123691548751</v>
      </c>
      <c r="F35" s="30">
        <f t="shared" si="5"/>
        <v>0.85421065297400744</v>
      </c>
      <c r="G35" s="30">
        <f t="shared" si="6"/>
        <v>1.4288807269707871</v>
      </c>
      <c r="H35" s="30">
        <f t="shared" si="7"/>
        <v>2.3622435135699473</v>
      </c>
      <c r="I35" s="30">
        <f t="shared" si="8"/>
        <v>-0.27152092584031812</v>
      </c>
      <c r="J35" s="30">
        <f t="shared" si="9"/>
        <v>1.1128492764376876</v>
      </c>
      <c r="K35" s="30">
        <f t="shared" si="10"/>
        <v>-0.20681788081376601</v>
      </c>
      <c r="L35" s="33">
        <f t="shared" si="11"/>
        <v>0.88512694206486775</v>
      </c>
      <c r="M35" s="31">
        <f t="shared" si="12"/>
        <v>1</v>
      </c>
      <c r="N35">
        <f t="shared" si="13"/>
        <v>2</v>
      </c>
      <c r="O35">
        <f t="shared" si="0"/>
        <v>1</v>
      </c>
      <c r="P35">
        <f t="shared" si="0"/>
        <v>8</v>
      </c>
      <c r="Q35">
        <f t="shared" si="0"/>
        <v>5</v>
      </c>
      <c r="R35">
        <f t="shared" si="0"/>
        <v>9</v>
      </c>
      <c r="S35" s="34">
        <f t="shared" si="14"/>
        <v>5</v>
      </c>
      <c r="T35" s="34">
        <f t="shared" si="15"/>
        <v>1</v>
      </c>
    </row>
    <row r="36" spans="1:20" ht="14.25">
      <c r="A36" s="11" t="s">
        <v>615</v>
      </c>
      <c r="B36" s="30">
        <f t="shared" si="1"/>
        <v>6.3520761232167269</v>
      </c>
      <c r="C36" s="30">
        <f t="shared" si="2"/>
        <v>5.1083280930601935</v>
      </c>
      <c r="D36" s="30">
        <f t="shared" si="3"/>
        <v>5.686959555131887</v>
      </c>
      <c r="E36" s="30">
        <f t="shared" si="4"/>
        <v>22.38903142442426</v>
      </c>
      <c r="F36" s="30">
        <f t="shared" si="5"/>
        <v>0.44191276691662557</v>
      </c>
      <c r="G36" s="30">
        <f t="shared" si="6"/>
        <v>8.5243340478253077E-3</v>
      </c>
      <c r="H36" s="30">
        <f t="shared" si="7"/>
        <v>0.53036792903918484</v>
      </c>
      <c r="I36" s="30">
        <f t="shared" si="8"/>
        <v>1.3835285374081359</v>
      </c>
      <c r="J36" s="30">
        <f t="shared" si="9"/>
        <v>-0.66341419020280656</v>
      </c>
      <c r="K36" s="30">
        <f t="shared" si="10"/>
        <v>-1.0394484294183595</v>
      </c>
      <c r="L36" s="33">
        <f t="shared" si="11"/>
        <v>4.3911636174795987E-2</v>
      </c>
      <c r="M36" s="31">
        <f t="shared" si="12"/>
        <v>11</v>
      </c>
      <c r="N36">
        <f t="shared" si="13"/>
        <v>10</v>
      </c>
      <c r="O36">
        <f t="shared" si="0"/>
        <v>5</v>
      </c>
      <c r="P36">
        <f t="shared" si="0"/>
        <v>3</v>
      </c>
      <c r="Q36">
        <f t="shared" si="0"/>
        <v>13</v>
      </c>
      <c r="R36">
        <f t="shared" si="0"/>
        <v>16</v>
      </c>
      <c r="S36" s="34">
        <f t="shared" si="14"/>
        <v>9.4</v>
      </c>
      <c r="T36" s="34">
        <f t="shared" si="15"/>
        <v>11</v>
      </c>
    </row>
    <row r="37" spans="1:20" ht="14.25">
      <c r="A37" s="11" t="s">
        <v>616</v>
      </c>
      <c r="B37" s="30">
        <f t="shared" si="1"/>
        <v>5.7071927834954641</v>
      </c>
      <c r="C37" s="30">
        <f t="shared" si="2"/>
        <v>5.9893261457552649</v>
      </c>
      <c r="D37" s="30">
        <f t="shared" si="3"/>
        <v>8.9197247937576911</v>
      </c>
      <c r="E37" s="30">
        <f t="shared" si="4"/>
        <v>46.220670047890337</v>
      </c>
      <c r="F37" s="30">
        <f t="shared" si="5"/>
        <v>0.24537503542202121</v>
      </c>
      <c r="G37" s="30">
        <f t="shared" si="6"/>
        <v>-6.5232541103196443E-2</v>
      </c>
      <c r="H37" s="30">
        <f t="shared" si="7"/>
        <v>0.75822776648230616</v>
      </c>
      <c r="I37" s="30">
        <f t="shared" si="8"/>
        <v>3.0059909302091468</v>
      </c>
      <c r="J37" s="30">
        <f t="shared" si="9"/>
        <v>1.3239607237724398</v>
      </c>
      <c r="K37" s="30">
        <f t="shared" si="10"/>
        <v>-1.4363539793368942</v>
      </c>
      <c r="L37" s="33">
        <f t="shared" si="11"/>
        <v>0.71731858000476045</v>
      </c>
      <c r="M37" s="31">
        <f t="shared" si="12"/>
        <v>2</v>
      </c>
      <c r="N37">
        <f t="shared" si="13"/>
        <v>11</v>
      </c>
      <c r="O37">
        <f t="shared" si="0"/>
        <v>3</v>
      </c>
      <c r="P37">
        <f t="shared" si="0"/>
        <v>1</v>
      </c>
      <c r="Q37">
        <f t="shared" si="0"/>
        <v>2</v>
      </c>
      <c r="R37">
        <f t="shared" si="0"/>
        <v>18</v>
      </c>
      <c r="S37" s="34">
        <f t="shared" si="14"/>
        <v>7</v>
      </c>
      <c r="T37" s="34">
        <f t="shared" si="15"/>
        <v>2</v>
      </c>
    </row>
    <row r="38" spans="1:20" ht="14.25">
      <c r="A38" s="11" t="s">
        <v>617</v>
      </c>
      <c r="B38" s="30">
        <f t="shared" si="1"/>
        <v>11.792744729727525</v>
      </c>
      <c r="C38" s="30">
        <f t="shared" si="2"/>
        <v>4.9240984791369957</v>
      </c>
      <c r="D38" s="30">
        <f t="shared" si="3"/>
        <v>2.7082675378681396</v>
      </c>
      <c r="E38" s="30">
        <f t="shared" si="4"/>
        <v>22.78506239247287</v>
      </c>
      <c r="F38" s="30">
        <f t="shared" si="5"/>
        <v>0.89842646727680231</v>
      </c>
      <c r="G38" s="30">
        <f t="shared" si="6"/>
        <v>0.630786827791187</v>
      </c>
      <c r="H38" s="30">
        <f t="shared" si="7"/>
        <v>0.48271909513730293</v>
      </c>
      <c r="I38" s="30">
        <f t="shared" si="8"/>
        <v>-0.11141941612818759</v>
      </c>
      <c r="J38" s="30">
        <f t="shared" si="9"/>
        <v>-0.63038826095419209</v>
      </c>
      <c r="K38" s="30">
        <f t="shared" si="10"/>
        <v>-0.11752458350393918</v>
      </c>
      <c r="L38" s="33">
        <f t="shared" si="11"/>
        <v>5.0834732468434229E-2</v>
      </c>
      <c r="M38" s="31">
        <f t="shared" si="12"/>
        <v>10</v>
      </c>
      <c r="N38">
        <f t="shared" si="13"/>
        <v>5</v>
      </c>
      <c r="O38">
        <f t="shared" si="0"/>
        <v>6</v>
      </c>
      <c r="P38">
        <f t="shared" si="0"/>
        <v>6</v>
      </c>
      <c r="Q38">
        <f t="shared" si="0"/>
        <v>12</v>
      </c>
      <c r="R38">
        <f t="shared" si="0"/>
        <v>8</v>
      </c>
      <c r="S38" s="34">
        <f t="shared" si="14"/>
        <v>7.4</v>
      </c>
      <c r="T38" s="34">
        <f t="shared" si="15"/>
        <v>10</v>
      </c>
    </row>
    <row r="39" spans="1:20" ht="14.25">
      <c r="A39" s="11" t="s">
        <v>618</v>
      </c>
      <c r="B39" s="30">
        <f t="shared" si="1"/>
        <v>-7.0649938984788587</v>
      </c>
      <c r="C39" s="30">
        <f t="shared" si="2"/>
        <v>-2.4087738317961671</v>
      </c>
      <c r="D39" s="30">
        <f t="shared" si="3"/>
        <v>1.9096732671673915</v>
      </c>
      <c r="E39" s="30">
        <f t="shared" si="4"/>
        <v>26.326711245639643</v>
      </c>
      <c r="F39" s="30">
        <f t="shared" si="5"/>
        <v>0.69931840186391125</v>
      </c>
      <c r="G39" s="30">
        <f t="shared" si="6"/>
        <v>-1.5260185786446507</v>
      </c>
      <c r="H39" s="30">
        <f t="shared" si="7"/>
        <v>-1.4138425234145509</v>
      </c>
      <c r="I39" s="30">
        <f t="shared" si="8"/>
        <v>-0.51221844596095412</v>
      </c>
      <c r="J39" s="30">
        <f t="shared" si="9"/>
        <v>-0.33504205349860283</v>
      </c>
      <c r="K39" s="30">
        <f t="shared" si="10"/>
        <v>-0.51962089139832812</v>
      </c>
      <c r="L39" s="33">
        <f t="shared" si="11"/>
        <v>-0.86134849858341733</v>
      </c>
      <c r="M39" s="31">
        <f t="shared" si="12"/>
        <v>18</v>
      </c>
      <c r="N39">
        <f t="shared" si="13"/>
        <v>17</v>
      </c>
      <c r="O39">
        <f t="shared" si="0"/>
        <v>17</v>
      </c>
      <c r="P39">
        <f t="shared" si="0"/>
        <v>13</v>
      </c>
      <c r="Q39">
        <f t="shared" si="0"/>
        <v>11</v>
      </c>
      <c r="R39">
        <f t="shared" si="0"/>
        <v>14</v>
      </c>
      <c r="S39" s="34">
        <f t="shared" si="14"/>
        <v>14.4</v>
      </c>
      <c r="T39" s="34">
        <f t="shared" si="15"/>
        <v>18</v>
      </c>
    </row>
    <row r="40" spans="1:20" ht="14.25">
      <c r="A40" s="11" t="s">
        <v>619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3"/>
      <c r="M40" s="31"/>
      <c r="S40" s="34"/>
      <c r="T40" s="34"/>
    </row>
    <row r="41" spans="1:20" ht="14.25">
      <c r="A41" s="11" t="s">
        <v>620</v>
      </c>
      <c r="B41" s="30">
        <f t="shared" si="1"/>
        <v>15.492404302563315</v>
      </c>
      <c r="C41" s="30">
        <f t="shared" si="2"/>
        <v>4.8466884333036546</v>
      </c>
      <c r="D41" s="30">
        <f t="shared" si="3"/>
        <v>1.7295757286071873</v>
      </c>
      <c r="E41" s="30">
        <f t="shared" si="4"/>
        <v>28.867043978885881</v>
      </c>
      <c r="F41" s="30">
        <f t="shared" si="5"/>
        <v>1.1386113474186497</v>
      </c>
      <c r="G41" s="30">
        <f t="shared" si="6"/>
        <v>1.0539258862957477</v>
      </c>
      <c r="H41" s="30">
        <f t="shared" si="7"/>
        <v>0.46269789258629718</v>
      </c>
      <c r="I41" s="30">
        <f t="shared" si="8"/>
        <v>-0.60260591977398337</v>
      </c>
      <c r="J41" s="30">
        <f t="shared" si="9"/>
        <v>-0.12319789007491805</v>
      </c>
      <c r="K41" s="30">
        <f t="shared" si="10"/>
        <v>0.3675258503738657</v>
      </c>
      <c r="L41" s="33">
        <f t="shared" si="11"/>
        <v>0.23166916388140182</v>
      </c>
      <c r="M41" s="31">
        <f t="shared" si="12"/>
        <v>4</v>
      </c>
      <c r="N41">
        <f t="shared" si="13"/>
        <v>3</v>
      </c>
      <c r="O41">
        <f t="shared" ref="O41:R44" si="16">RANK(H41,H$26:H$44,0)</f>
        <v>7</v>
      </c>
      <c r="P41">
        <f t="shared" si="16"/>
        <v>15</v>
      </c>
      <c r="Q41">
        <f t="shared" si="16"/>
        <v>9</v>
      </c>
      <c r="R41">
        <f t="shared" si="16"/>
        <v>6</v>
      </c>
      <c r="S41" s="34">
        <f t="shared" si="14"/>
        <v>8</v>
      </c>
      <c r="T41" s="34">
        <f t="shared" si="15"/>
        <v>4</v>
      </c>
    </row>
    <row r="42" spans="1:20" ht="14.25">
      <c r="A42" s="11" t="s">
        <v>621</v>
      </c>
      <c r="B42" s="30">
        <f t="shared" si="1"/>
        <v>3.5149822488410543</v>
      </c>
      <c r="C42" s="30">
        <f t="shared" si="2"/>
        <v>2.039260961176339</v>
      </c>
      <c r="D42" s="30">
        <f t="shared" si="3"/>
        <v>1.5200903226719586</v>
      </c>
      <c r="E42" s="30">
        <f t="shared" si="4"/>
        <v>51.261117605245879</v>
      </c>
      <c r="F42" s="30">
        <f t="shared" si="5"/>
        <v>0.9488527144353528</v>
      </c>
      <c r="G42" s="30">
        <f t="shared" si="6"/>
        <v>-0.3159609887928938</v>
      </c>
      <c r="H42" s="30">
        <f t="shared" si="7"/>
        <v>-0.26341037232458386</v>
      </c>
      <c r="I42" s="30">
        <f t="shared" si="8"/>
        <v>-0.70774259623584745</v>
      </c>
      <c r="J42" s="30">
        <f t="shared" si="9"/>
        <v>1.7442951870867924</v>
      </c>
      <c r="K42" s="30">
        <f t="shared" si="10"/>
        <v>-1.5689392843147857E-2</v>
      </c>
      <c r="L42" s="33">
        <f t="shared" si="11"/>
        <v>8.8298367378063874E-2</v>
      </c>
      <c r="M42" s="31">
        <f t="shared" si="12"/>
        <v>8</v>
      </c>
      <c r="N42">
        <f t="shared" si="13"/>
        <v>12</v>
      </c>
      <c r="O42">
        <f t="shared" si="16"/>
        <v>12</v>
      </c>
      <c r="P42">
        <f t="shared" si="16"/>
        <v>17</v>
      </c>
      <c r="Q42">
        <f t="shared" si="16"/>
        <v>1</v>
      </c>
      <c r="R42">
        <f t="shared" si="16"/>
        <v>7</v>
      </c>
      <c r="S42" s="34">
        <f t="shared" si="14"/>
        <v>9.8000000000000007</v>
      </c>
      <c r="T42" s="34">
        <f t="shared" si="15"/>
        <v>8</v>
      </c>
    </row>
    <row r="43" spans="1:20" ht="14.25">
      <c r="A43" s="11" t="s">
        <v>622</v>
      </c>
      <c r="B43" s="30">
        <f t="shared" si="1"/>
        <v>-11.876783817381757</v>
      </c>
      <c r="C43" s="30">
        <f t="shared" si="2"/>
        <v>-2.0129321622268148</v>
      </c>
      <c r="D43" s="30">
        <f t="shared" si="3"/>
        <v>3.4147512355970924</v>
      </c>
      <c r="E43" s="30">
        <f t="shared" si="4"/>
        <v>17.380625749083244</v>
      </c>
      <c r="F43" s="30">
        <f t="shared" si="5"/>
        <v>1.8799338074991994</v>
      </c>
      <c r="G43" s="30">
        <f t="shared" si="6"/>
        <v>-2.0763546882034203</v>
      </c>
      <c r="H43" s="30">
        <f t="shared" si="7"/>
        <v>-1.311462707471297</v>
      </c>
      <c r="I43" s="30">
        <f t="shared" si="8"/>
        <v>0.24315109737420096</v>
      </c>
      <c r="J43" s="30">
        <f t="shared" si="9"/>
        <v>-1.0810766076071681</v>
      </c>
      <c r="K43" s="30">
        <f t="shared" si="10"/>
        <v>1.8646175103196283</v>
      </c>
      <c r="L43" s="33">
        <f t="shared" si="11"/>
        <v>-0.47222507911761119</v>
      </c>
      <c r="M43" s="31">
        <f t="shared" si="12"/>
        <v>15</v>
      </c>
      <c r="N43">
        <f t="shared" si="13"/>
        <v>18</v>
      </c>
      <c r="O43">
        <f t="shared" si="16"/>
        <v>16</v>
      </c>
      <c r="P43">
        <f t="shared" si="16"/>
        <v>4</v>
      </c>
      <c r="Q43">
        <f t="shared" si="16"/>
        <v>16</v>
      </c>
      <c r="R43">
        <f t="shared" si="16"/>
        <v>2</v>
      </c>
      <c r="S43" s="34">
        <f t="shared" si="14"/>
        <v>11.2</v>
      </c>
      <c r="T43" s="34">
        <f t="shared" si="15"/>
        <v>15</v>
      </c>
    </row>
    <row r="44" spans="1:20" ht="14.25">
      <c r="A44" s="11" t="s">
        <v>623</v>
      </c>
      <c r="B44" s="30">
        <f t="shared" si="1"/>
        <v>11.329355119151415</v>
      </c>
      <c r="C44" s="30">
        <f t="shared" si="2"/>
        <v>2.1959523308445599</v>
      </c>
      <c r="D44" s="30">
        <f t="shared" si="3"/>
        <v>1.7129057470957225</v>
      </c>
      <c r="E44" s="30">
        <f t="shared" si="4"/>
        <v>31.264319267945982</v>
      </c>
      <c r="F44" s="30">
        <f t="shared" si="5"/>
        <v>1.1976588781143451</v>
      </c>
      <c r="G44" s="30">
        <f>(B44-B$46)/B$47</f>
        <v>0.57778783161877001</v>
      </c>
      <c r="H44" s="30">
        <f>(C44-C$46)/C$47</f>
        <v>-0.22288398306399546</v>
      </c>
      <c r="I44" s="30">
        <f>(D44-D$46)/D$47</f>
        <v>-0.61097226130967019</v>
      </c>
      <c r="J44" s="30">
        <f>(E44-E$46)/E$47</f>
        <v>7.6716385508280763E-2</v>
      </c>
      <c r="K44" s="30">
        <f>(F44-F$46)/F$47</f>
        <v>0.48677161791112861</v>
      </c>
      <c r="L44" s="33">
        <f t="shared" si="11"/>
        <v>6.1483918132902736E-2</v>
      </c>
      <c r="M44" s="31">
        <f t="shared" si="12"/>
        <v>9</v>
      </c>
      <c r="N44">
        <f t="shared" si="13"/>
        <v>7</v>
      </c>
      <c r="O44">
        <f t="shared" si="16"/>
        <v>11</v>
      </c>
      <c r="P44">
        <f t="shared" si="16"/>
        <v>16</v>
      </c>
      <c r="Q44">
        <f t="shared" si="16"/>
        <v>8</v>
      </c>
      <c r="R44">
        <f t="shared" si="16"/>
        <v>5</v>
      </c>
      <c r="S44" s="34">
        <f t="shared" si="14"/>
        <v>9.4</v>
      </c>
      <c r="T44" s="34">
        <f t="shared" si="15"/>
        <v>9</v>
      </c>
    </row>
    <row r="46" spans="1:20" ht="14.25">
      <c r="A46" s="11" t="s">
        <v>642</v>
      </c>
      <c r="B46" s="30">
        <f>AVERAGE(B26:B45)</f>
        <v>6.2775447524339301</v>
      </c>
      <c r="C46" s="30">
        <f>AVERAGE(C26:C45)</f>
        <v>3.0577117231960838</v>
      </c>
      <c r="D46" s="30">
        <f>AVERAGE(D26:D45)</f>
        <v>2.9302713371336209</v>
      </c>
      <c r="E46" s="30">
        <f>AVERAGE(E26:E45)</f>
        <v>30.344373482641263</v>
      </c>
      <c r="F46" s="30">
        <f>AVERAGE(F26:F45)</f>
        <v>0.95662171055685541</v>
      </c>
    </row>
    <row r="47" spans="1:20" ht="14.25">
      <c r="A47" s="11" t="s">
        <v>643</v>
      </c>
      <c r="B47">
        <f>STDEV(B26:B45)</f>
        <v>8.7433658001484513</v>
      </c>
      <c r="C47">
        <f>STDEV(C26:C45)</f>
        <v>3.8664034108906411</v>
      </c>
      <c r="D47">
        <f>STDEV(D26:D45)</f>
        <v>1.9925054984139103</v>
      </c>
      <c r="E47">
        <f>STDEV(E26:E45)</f>
        <v>11.991516273996256</v>
      </c>
      <c r="F47">
        <f>STDEV(F26:F45)</f>
        <v>0.49517506503737163</v>
      </c>
    </row>
    <row r="48" spans="1:20" ht="14.25">
      <c r="A48" s="11" t="s">
        <v>634</v>
      </c>
    </row>
    <row r="49" spans="1:13" ht="14.25">
      <c r="A49" s="11"/>
    </row>
    <row r="52" spans="1:13">
      <c r="B52" t="s">
        <v>637</v>
      </c>
      <c r="C52" t="s">
        <v>638</v>
      </c>
      <c r="D52" t="s">
        <v>639</v>
      </c>
      <c r="E52" t="s">
        <v>640</v>
      </c>
      <c r="F52" t="s">
        <v>641</v>
      </c>
      <c r="G52" t="s">
        <v>637</v>
      </c>
      <c r="H52" t="s">
        <v>638</v>
      </c>
      <c r="I52" t="s">
        <v>639</v>
      </c>
      <c r="J52" t="s">
        <v>640</v>
      </c>
      <c r="K52" t="s">
        <v>641</v>
      </c>
      <c r="L52" t="s">
        <v>581</v>
      </c>
      <c r="M52" t="s">
        <v>644</v>
      </c>
    </row>
    <row r="53" spans="1:13">
      <c r="A53" t="s">
        <v>614</v>
      </c>
      <c r="B53" s="62">
        <v>18.770771633121566</v>
      </c>
      <c r="C53" s="62">
        <v>12.19109810141722</v>
      </c>
      <c r="D53" s="32">
        <v>2.3892643994623515</v>
      </c>
      <c r="E53" s="62">
        <v>43.689123691548751</v>
      </c>
      <c r="F53" s="32">
        <v>0.85421065297400744</v>
      </c>
      <c r="G53" s="32">
        <v>1.4288807269707871</v>
      </c>
      <c r="H53" s="32">
        <v>2.3622435135699473</v>
      </c>
      <c r="I53" s="32">
        <v>-0.27152092584031812</v>
      </c>
      <c r="J53" s="32">
        <v>1.1128492764376876</v>
      </c>
      <c r="K53" s="32">
        <v>-0.20681788081376601</v>
      </c>
      <c r="L53" s="32">
        <v>0.88512694206486775</v>
      </c>
      <c r="M53">
        <v>1</v>
      </c>
    </row>
    <row r="54" spans="1:13">
      <c r="A54" t="s">
        <v>616</v>
      </c>
      <c r="B54" s="62">
        <v>5.7071927834954641</v>
      </c>
      <c r="C54" s="62">
        <v>5.9893261457552649</v>
      </c>
      <c r="D54" s="32">
        <v>8.9197247937576911</v>
      </c>
      <c r="E54" s="62">
        <v>46.220670047890337</v>
      </c>
      <c r="F54" s="32">
        <v>0.24537503542202121</v>
      </c>
      <c r="G54" s="32">
        <v>-6.5232541103196443E-2</v>
      </c>
      <c r="H54" s="32">
        <v>0.75822776648230616</v>
      </c>
      <c r="I54" s="32">
        <v>3.0059909302091468</v>
      </c>
      <c r="J54" s="32">
        <v>1.3239607237724398</v>
      </c>
      <c r="K54" s="32">
        <v>-1.4363539793368942</v>
      </c>
      <c r="L54" s="32">
        <v>0.71731858000476045</v>
      </c>
      <c r="M54">
        <v>2</v>
      </c>
    </row>
    <row r="55" spans="1:13">
      <c r="A55" t="s">
        <v>606</v>
      </c>
      <c r="B55" s="62">
        <v>11.466422013351535</v>
      </c>
      <c r="C55" s="62">
        <v>8.2419879247743317</v>
      </c>
      <c r="D55" s="32">
        <v>2.8941815768369237</v>
      </c>
      <c r="E55" s="62">
        <v>45.527241307260837</v>
      </c>
      <c r="F55" s="32">
        <v>0.70975701417911785</v>
      </c>
      <c r="G55" s="32">
        <v>0.59346450549163843</v>
      </c>
      <c r="H55" s="32">
        <v>1.3408523763908096</v>
      </c>
      <c r="I55" s="32">
        <v>-1.8112753177055543E-2</v>
      </c>
      <c r="J55" s="32">
        <v>1.2661341132933959</v>
      </c>
      <c r="K55" s="32">
        <v>-0.49854024123590773</v>
      </c>
      <c r="L55" s="32">
        <v>0.53675960015257607</v>
      </c>
      <c r="M55">
        <v>3</v>
      </c>
    </row>
    <row r="56" spans="1:13">
      <c r="A56" t="s">
        <v>620</v>
      </c>
      <c r="B56" s="62">
        <v>15.492404302563315</v>
      </c>
      <c r="C56" s="62">
        <v>4.8466884333036546</v>
      </c>
      <c r="D56" s="32">
        <v>1.7295757286071873</v>
      </c>
      <c r="E56" s="62">
        <v>28.867043978885881</v>
      </c>
      <c r="F56" s="32">
        <v>1.1386113474186497</v>
      </c>
      <c r="G56" s="32">
        <v>1.0539258862957477</v>
      </c>
      <c r="H56" s="32">
        <v>0.46269789258629718</v>
      </c>
      <c r="I56" s="32">
        <v>-0.60260591977398337</v>
      </c>
      <c r="J56" s="32">
        <v>-0.12319789007491805</v>
      </c>
      <c r="K56" s="32">
        <v>0.3675258503738657</v>
      </c>
      <c r="L56" s="32">
        <v>0.23166916388140182</v>
      </c>
      <c r="M56">
        <v>4</v>
      </c>
    </row>
    <row r="57" spans="1:13">
      <c r="A57" t="s">
        <v>610</v>
      </c>
      <c r="B57" s="62">
        <v>19.429074402047185</v>
      </c>
      <c r="C57" s="62">
        <v>3.3994194359021521</v>
      </c>
      <c r="D57" s="32">
        <v>2.0706520252459439</v>
      </c>
      <c r="E57" s="62">
        <v>19.176188402681664</v>
      </c>
      <c r="F57" s="32">
        <v>1.3887836022920557</v>
      </c>
      <c r="G57" s="32">
        <v>1.5041724148599569</v>
      </c>
      <c r="H57" s="32">
        <v>8.8378701442163962E-2</v>
      </c>
      <c r="I57" s="32">
        <v>-0.43142631855819608</v>
      </c>
      <c r="J57" s="32">
        <v>-0.93134052648353904</v>
      </c>
      <c r="K57" s="32">
        <v>0.87274566562147937</v>
      </c>
      <c r="L57" s="32">
        <v>0.220505987376373</v>
      </c>
      <c r="M57">
        <v>5</v>
      </c>
    </row>
    <row r="58" spans="1:13">
      <c r="A58" t="s">
        <v>608</v>
      </c>
      <c r="B58" s="62">
        <v>7.8286637766547242</v>
      </c>
      <c r="C58" s="62">
        <v>5.8002857966751646</v>
      </c>
      <c r="D58" s="32">
        <v>6.1319599811117547</v>
      </c>
      <c r="E58" s="62">
        <v>16.516896708531245</v>
      </c>
      <c r="F58" s="32">
        <v>0.77696319227691146</v>
      </c>
      <c r="G58" s="32">
        <v>0.17740525327150994</v>
      </c>
      <c r="H58" s="32">
        <v>0.7093346922242959</v>
      </c>
      <c r="I58" s="32">
        <v>1.6068656505724912</v>
      </c>
      <c r="J58" s="32">
        <v>-1.1531049500466479</v>
      </c>
      <c r="K58" s="32">
        <v>-0.36281818485021017</v>
      </c>
      <c r="L58" s="32">
        <v>0.19553649223428779</v>
      </c>
      <c r="M58">
        <v>6</v>
      </c>
    </row>
    <row r="59" spans="1:13">
      <c r="A59" t="s">
        <v>611</v>
      </c>
      <c r="B59" s="62">
        <v>14.824880894455772</v>
      </c>
      <c r="C59" s="62">
        <v>2.3242542543633298</v>
      </c>
      <c r="D59" s="32">
        <v>2.399165825586373</v>
      </c>
      <c r="E59" s="62">
        <v>11.428095994360142</v>
      </c>
      <c r="F59" s="32">
        <v>1.903647909828063</v>
      </c>
      <c r="G59" s="32">
        <v>0.97757961148974437</v>
      </c>
      <c r="H59" s="32">
        <v>-0.18970019185447573</v>
      </c>
      <c r="I59" s="32">
        <v>-0.26655159143601992</v>
      </c>
      <c r="J59" s="32">
        <v>-1.5774716938258502</v>
      </c>
      <c r="K59" s="32">
        <v>1.9125078505310724</v>
      </c>
      <c r="L59" s="32">
        <v>0.17127279698089418</v>
      </c>
      <c r="M59">
        <v>7</v>
      </c>
    </row>
    <row r="60" spans="1:13">
      <c r="A60" t="s">
        <v>621</v>
      </c>
      <c r="B60" s="62">
        <v>3.5149822488410543</v>
      </c>
      <c r="C60" s="62">
        <v>2.039260961176339</v>
      </c>
      <c r="D60" s="32">
        <v>1.5200903226719586</v>
      </c>
      <c r="E60" s="62">
        <v>51.261117605245879</v>
      </c>
      <c r="F60" s="32">
        <v>0.9488527144353528</v>
      </c>
      <c r="G60" s="32">
        <v>-0.3159609887928938</v>
      </c>
      <c r="H60" s="32">
        <v>-0.26341037232458386</v>
      </c>
      <c r="I60" s="32">
        <v>-0.70774259623584745</v>
      </c>
      <c r="J60" s="32">
        <v>1.7442951870867924</v>
      </c>
      <c r="K60" s="32">
        <v>-1.5689392843147857E-2</v>
      </c>
      <c r="L60" s="32">
        <v>8.8298367378063874E-2</v>
      </c>
      <c r="M60">
        <v>8</v>
      </c>
    </row>
    <row r="61" spans="1:13">
      <c r="A61" t="s">
        <v>623</v>
      </c>
      <c r="B61" s="62">
        <v>11.329355119151415</v>
      </c>
      <c r="C61" s="62">
        <v>2.1959523308445599</v>
      </c>
      <c r="D61" s="32">
        <v>1.7129057470957225</v>
      </c>
      <c r="E61" s="62">
        <v>31.264319267945982</v>
      </c>
      <c r="F61" s="32">
        <v>1.1976588781143451</v>
      </c>
      <c r="G61" s="32">
        <v>0.57778783161877001</v>
      </c>
      <c r="H61" s="32">
        <v>-0.22288398306399546</v>
      </c>
      <c r="I61" s="32">
        <v>-0.61097226130967019</v>
      </c>
      <c r="J61" s="32">
        <v>7.6716385508280763E-2</v>
      </c>
      <c r="K61" s="32">
        <v>0.48677161791112861</v>
      </c>
      <c r="L61" s="32">
        <v>6.1483918132902736E-2</v>
      </c>
      <c r="M61">
        <v>9</v>
      </c>
    </row>
    <row r="62" spans="1:13">
      <c r="A62" t="s">
        <v>617</v>
      </c>
      <c r="B62" s="62">
        <v>11.792744729727525</v>
      </c>
      <c r="C62" s="62">
        <v>4.9240984791369957</v>
      </c>
      <c r="D62" s="32">
        <v>2.7082675378681396</v>
      </c>
      <c r="E62" s="62">
        <v>22.78506239247287</v>
      </c>
      <c r="F62" s="32">
        <v>0.89842646727680231</v>
      </c>
      <c r="G62" s="32">
        <v>0.630786827791187</v>
      </c>
      <c r="H62" s="32">
        <v>0.48271909513730293</v>
      </c>
      <c r="I62" s="32">
        <v>-0.11141941612818759</v>
      </c>
      <c r="J62" s="32">
        <v>-0.63038826095419209</v>
      </c>
      <c r="K62" s="32">
        <v>-0.11752458350393918</v>
      </c>
      <c r="L62" s="32">
        <v>5.0834732468434229E-2</v>
      </c>
      <c r="M62">
        <v>10</v>
      </c>
    </row>
    <row r="63" spans="1:13">
      <c r="A63" t="s">
        <v>615</v>
      </c>
      <c r="B63" s="62">
        <v>6.3520761232167269</v>
      </c>
      <c r="C63" s="62">
        <v>5.1083280930601935</v>
      </c>
      <c r="D63" s="32">
        <v>5.686959555131887</v>
      </c>
      <c r="E63" s="62">
        <v>22.38903142442426</v>
      </c>
      <c r="F63" s="32">
        <v>0.44191276691662557</v>
      </c>
      <c r="G63" s="32">
        <v>8.5243340478253077E-3</v>
      </c>
      <c r="H63" s="32">
        <v>0.53036792903918484</v>
      </c>
      <c r="I63" s="32">
        <v>1.3835285374081359</v>
      </c>
      <c r="J63" s="32">
        <v>-0.66341419020280656</v>
      </c>
      <c r="K63" s="32">
        <v>-1.0394484294183595</v>
      </c>
      <c r="L63" s="32">
        <v>4.3911636174795987E-2</v>
      </c>
      <c r="M63">
        <v>11</v>
      </c>
    </row>
    <row r="64" spans="1:13">
      <c r="A64" t="s">
        <v>607</v>
      </c>
      <c r="B64" s="62">
        <v>7.3158738325174202</v>
      </c>
      <c r="C64" s="62">
        <v>1.9425833794315017</v>
      </c>
      <c r="D64" s="32">
        <v>2.1371117957560299</v>
      </c>
      <c r="E64" s="62">
        <v>19.958453767112371</v>
      </c>
      <c r="F64" s="32">
        <v>1.6931553822125684</v>
      </c>
      <c r="G64" s="32">
        <v>0.11875622086700989</v>
      </c>
      <c r="H64" s="32">
        <v>-0.28841489758248168</v>
      </c>
      <c r="I64" s="32">
        <v>-0.39807144422385177</v>
      </c>
      <c r="J64" s="32">
        <v>-0.86610562652955592</v>
      </c>
      <c r="K64" s="32">
        <v>1.4874207601712046</v>
      </c>
      <c r="L64" s="32">
        <v>1.0717002540465037E-2</v>
      </c>
      <c r="M64">
        <v>12</v>
      </c>
    </row>
    <row r="65" spans="1:13">
      <c r="A65" t="s">
        <v>609</v>
      </c>
      <c r="B65" s="62">
        <v>1.4775242820393786</v>
      </c>
      <c r="C65" s="62">
        <v>3.0541960634258589</v>
      </c>
      <c r="D65" s="32">
        <v>1.9251445412809898</v>
      </c>
      <c r="E65" s="62">
        <v>43.726728165194004</v>
      </c>
      <c r="F65" s="32">
        <v>0.31270462638387281</v>
      </c>
      <c r="G65" s="32">
        <v>-0.54899000912360929</v>
      </c>
      <c r="H65" s="32">
        <v>-9.0928426152380891E-4</v>
      </c>
      <c r="I65" s="32">
        <v>-0.50445371250053761</v>
      </c>
      <c r="J65" s="32">
        <v>1.1159851996008656</v>
      </c>
      <c r="K65" s="32">
        <v>-1.3003826921785435</v>
      </c>
      <c r="L65" s="32">
        <v>-0.24775009969266973</v>
      </c>
      <c r="M65">
        <v>13</v>
      </c>
    </row>
    <row r="66" spans="1:13">
      <c r="A66" t="s">
        <v>605</v>
      </c>
      <c r="B66" s="62">
        <v>1.7935543996042347</v>
      </c>
      <c r="C66" s="62">
        <v>1.1737023016732306</v>
      </c>
      <c r="D66" s="32">
        <v>2.0305998176380946</v>
      </c>
      <c r="E66" s="62">
        <v>33.030082427285343</v>
      </c>
      <c r="F66" s="32">
        <v>0.78615333474151083</v>
      </c>
      <c r="G66" s="32">
        <v>-0.51284487636941412</v>
      </c>
      <c r="H66" s="32">
        <v>-0.48727699138069613</v>
      </c>
      <c r="I66" s="32">
        <v>-0.45152774745750501</v>
      </c>
      <c r="J66" s="32">
        <v>0.22396741857141717</v>
      </c>
      <c r="K66" s="32">
        <v>-0.34425880431293338</v>
      </c>
      <c r="L66" s="32">
        <v>-0.31438820018982627</v>
      </c>
      <c r="M66">
        <v>14</v>
      </c>
    </row>
    <row r="67" spans="1:13">
      <c r="A67" t="s">
        <v>622</v>
      </c>
      <c r="B67" s="62">
        <v>-11.876783817381757</v>
      </c>
      <c r="C67" s="62">
        <v>-2.0129321622268148</v>
      </c>
      <c r="D67" s="32">
        <v>3.4147512355970924</v>
      </c>
      <c r="E67" s="62">
        <v>17.380625749083244</v>
      </c>
      <c r="F67" s="32">
        <v>1.8799338074991994</v>
      </c>
      <c r="G67" s="32">
        <v>-2.0763546882034203</v>
      </c>
      <c r="H67" s="32">
        <v>-1.311462707471297</v>
      </c>
      <c r="I67" s="32">
        <v>0.24315109737420096</v>
      </c>
      <c r="J67" s="32">
        <v>-1.0810766076071681</v>
      </c>
      <c r="K67" s="32">
        <v>1.8646175103196283</v>
      </c>
      <c r="L67" s="32">
        <v>-0.47222507911761119</v>
      </c>
      <c r="M67">
        <v>15</v>
      </c>
    </row>
    <row r="68" spans="1:13">
      <c r="A68" t="s">
        <v>612</v>
      </c>
      <c r="B68" s="62">
        <v>-0.27233123192644976</v>
      </c>
      <c r="C68" s="62">
        <v>-0.28143077003701589</v>
      </c>
      <c r="D68" s="32">
        <v>1.8399021373147209</v>
      </c>
      <c r="E68" s="62">
        <v>28.177159244858061</v>
      </c>
      <c r="F68" s="32">
        <v>0.51610235798612991</v>
      </c>
      <c r="G68" s="32">
        <v>-0.74912523781735996</v>
      </c>
      <c r="H68" s="32">
        <v>-0.86363013332432248</v>
      </c>
      <c r="I68" s="32">
        <v>-0.54723522754986831</v>
      </c>
      <c r="J68" s="32">
        <v>-0.18072895772845943</v>
      </c>
      <c r="K68" s="32">
        <v>-0.88962345577210922</v>
      </c>
      <c r="L68" s="32">
        <v>-0.6460686024384239</v>
      </c>
      <c r="M68">
        <v>16</v>
      </c>
    </row>
    <row r="69" spans="1:13">
      <c r="A69" t="s">
        <v>613</v>
      </c>
      <c r="B69" s="62">
        <v>-4.8856060491894917</v>
      </c>
      <c r="C69" s="62">
        <v>-3.4892339193502857</v>
      </c>
      <c r="D69" s="32">
        <v>1.3249537802749127</v>
      </c>
      <c r="E69" s="62">
        <v>38.474171267122173</v>
      </c>
      <c r="F69" s="32">
        <v>0.82762329820225577</v>
      </c>
      <c r="G69" s="32">
        <v>-1.2767566926496299</v>
      </c>
      <c r="H69" s="32">
        <v>-1.6932908821943788</v>
      </c>
      <c r="I69" s="32">
        <v>-0.80567785541198533</v>
      </c>
      <c r="J69" s="32">
        <v>0.67796245268085675</v>
      </c>
      <c r="K69" s="32">
        <v>-0.26051071926423419</v>
      </c>
      <c r="L69" s="32">
        <v>-0.67165473936787434</v>
      </c>
      <c r="M69">
        <v>17</v>
      </c>
    </row>
    <row r="70" spans="1:13">
      <c r="A70" t="s">
        <v>618</v>
      </c>
      <c r="B70" s="62">
        <v>-7.0649938984788587</v>
      </c>
      <c r="C70" s="62">
        <v>-2.4087738317961671</v>
      </c>
      <c r="D70" s="32">
        <v>1.9096732671673915</v>
      </c>
      <c r="E70" s="62">
        <v>26.326711245639643</v>
      </c>
      <c r="F70" s="32">
        <v>0.69931840186391125</v>
      </c>
      <c r="G70" s="32">
        <v>-1.5260185786446507</v>
      </c>
      <c r="H70" s="32">
        <v>-1.4138425234145509</v>
      </c>
      <c r="I70" s="32">
        <v>-0.51221844596095412</v>
      </c>
      <c r="J70" s="32">
        <v>-0.33504205349860283</v>
      </c>
      <c r="K70" s="32">
        <v>-0.51962089139832812</v>
      </c>
      <c r="L70" s="32">
        <v>-0.86134849858341733</v>
      </c>
      <c r="M70">
        <v>18</v>
      </c>
    </row>
    <row r="71" spans="1:13">
      <c r="A71" t="s">
        <v>619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571"/>
  <sheetViews>
    <sheetView topLeftCell="A530" workbookViewId="0">
      <selection activeCell="A565" sqref="A565"/>
    </sheetView>
  </sheetViews>
  <sheetFormatPr defaultRowHeight="12.75"/>
  <cols>
    <col min="4" max="5" width="11" bestFit="1" customWidth="1"/>
    <col min="6" max="6" width="10" bestFit="1" customWidth="1"/>
  </cols>
  <sheetData>
    <row r="1" spans="1:14">
      <c r="F1">
        <v>1</v>
      </c>
      <c r="G1">
        <v>5</v>
      </c>
      <c r="H1">
        <v>11</v>
      </c>
      <c r="I1">
        <v>12</v>
      </c>
    </row>
    <row r="2" spans="1:14">
      <c r="A2" s="1" t="s">
        <v>575</v>
      </c>
      <c r="B2" s="1" t="s">
        <v>576</v>
      </c>
      <c r="C2" s="7" t="s">
        <v>582</v>
      </c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4" t="s">
        <v>577</v>
      </c>
      <c r="K2" s="4" t="s">
        <v>578</v>
      </c>
      <c r="L2" s="4" t="s">
        <v>579</v>
      </c>
      <c r="M2" s="5" t="s">
        <v>580</v>
      </c>
      <c r="N2" s="5" t="s">
        <v>581</v>
      </c>
    </row>
    <row r="3" spans="1:14">
      <c r="A3" s="2">
        <v>8</v>
      </c>
      <c r="B3" s="3" t="s">
        <v>6</v>
      </c>
      <c r="C3" s="3">
        <v>0</v>
      </c>
      <c r="D3" s="2">
        <v>47211</v>
      </c>
      <c r="E3" s="2">
        <v>28769</v>
      </c>
      <c r="F3" s="2">
        <v>40880</v>
      </c>
      <c r="G3" s="2">
        <v>12686</v>
      </c>
      <c r="H3" s="2">
        <v>23236</v>
      </c>
      <c r="I3" s="2">
        <v>5604</v>
      </c>
      <c r="J3">
        <v>55871</v>
      </c>
      <c r="K3">
        <v>3269</v>
      </c>
      <c r="L3">
        <v>24560</v>
      </c>
      <c r="M3">
        <v>15542</v>
      </c>
      <c r="N3">
        <v>12684</v>
      </c>
    </row>
    <row r="4" spans="1:14">
      <c r="A4" s="2">
        <v>402</v>
      </c>
      <c r="B4" s="3" t="s">
        <v>7</v>
      </c>
      <c r="C4" s="6">
        <v>1</v>
      </c>
      <c r="D4" s="2">
        <v>24181649</v>
      </c>
      <c r="E4" s="2">
        <v>12727939</v>
      </c>
      <c r="F4" s="2">
        <v>4866696</v>
      </c>
      <c r="G4" s="2">
        <v>11167757</v>
      </c>
      <c r="H4" s="2">
        <v>2754223</v>
      </c>
      <c r="I4" s="2">
        <v>2900292</v>
      </c>
      <c r="J4">
        <v>21538379</v>
      </c>
      <c r="K4">
        <v>2303764</v>
      </c>
      <c r="L4">
        <v>6424434</v>
      </c>
      <c r="M4">
        <v>639930</v>
      </c>
      <c r="N4">
        <v>453440</v>
      </c>
    </row>
    <row r="5" spans="1:14">
      <c r="A5" s="2">
        <v>38</v>
      </c>
      <c r="B5" s="3" t="s">
        <v>8</v>
      </c>
      <c r="C5" s="6">
        <v>1</v>
      </c>
      <c r="D5" s="2">
        <v>1509451</v>
      </c>
      <c r="E5" s="2">
        <v>650344</v>
      </c>
      <c r="F5" s="2">
        <v>175708</v>
      </c>
      <c r="G5" s="2">
        <v>586928</v>
      </c>
      <c r="H5" s="2">
        <v>204404</v>
      </c>
      <c r="I5" s="2">
        <v>141498</v>
      </c>
      <c r="J5">
        <v>982023</v>
      </c>
      <c r="K5">
        <v>168786</v>
      </c>
      <c r="L5">
        <v>347481</v>
      </c>
      <c r="M5">
        <v>4751</v>
      </c>
      <c r="N5">
        <v>2747</v>
      </c>
    </row>
    <row r="6" spans="1:14">
      <c r="A6" s="2"/>
      <c r="B6" s="3" t="s">
        <v>9</v>
      </c>
      <c r="C6" s="6">
        <v>1</v>
      </c>
      <c r="D6" s="2">
        <v>150295</v>
      </c>
      <c r="E6" s="2">
        <v>135913</v>
      </c>
      <c r="F6" s="2">
        <v>7610</v>
      </c>
      <c r="G6" s="2">
        <v>57302</v>
      </c>
      <c r="H6" s="2">
        <v>30367</v>
      </c>
      <c r="I6" s="2">
        <v>21563</v>
      </c>
      <c r="J6">
        <v>101984</v>
      </c>
      <c r="K6">
        <v>8547</v>
      </c>
      <c r="L6">
        <v>43881</v>
      </c>
      <c r="M6">
        <v>11842</v>
      </c>
      <c r="N6">
        <v>9104</v>
      </c>
    </row>
    <row r="7" spans="1:14">
      <c r="A7" s="2"/>
      <c r="B7" s="3" t="s">
        <v>10</v>
      </c>
      <c r="C7" s="6">
        <v>1</v>
      </c>
      <c r="D7" s="2">
        <v>11236</v>
      </c>
      <c r="E7" s="2">
        <v>5258</v>
      </c>
      <c r="F7" s="2">
        <v>0</v>
      </c>
      <c r="G7" s="2">
        <v>4666</v>
      </c>
      <c r="H7" s="2">
        <v>-2730</v>
      </c>
      <c r="I7" s="2">
        <v>1625</v>
      </c>
      <c r="J7">
        <v>13047</v>
      </c>
      <c r="K7">
        <v>1456</v>
      </c>
      <c r="L7">
        <v>4535</v>
      </c>
      <c r="M7">
        <v>607</v>
      </c>
      <c r="N7">
        <v>607</v>
      </c>
    </row>
    <row r="8" spans="1:14">
      <c r="A8" s="2">
        <v>18</v>
      </c>
      <c r="B8" s="3" t="s">
        <v>11</v>
      </c>
      <c r="C8" s="6">
        <v>1</v>
      </c>
      <c r="D8" s="2">
        <v>798017</v>
      </c>
      <c r="E8" s="2">
        <v>340143</v>
      </c>
      <c r="F8" s="2">
        <v>54374</v>
      </c>
      <c r="G8" s="2">
        <v>319288</v>
      </c>
      <c r="H8" s="2">
        <v>140590</v>
      </c>
      <c r="I8" s="2">
        <v>109273</v>
      </c>
      <c r="J8">
        <v>479563</v>
      </c>
      <c r="K8">
        <v>63494</v>
      </c>
      <c r="L8">
        <v>202219</v>
      </c>
      <c r="M8">
        <v>14046</v>
      </c>
      <c r="N8">
        <v>10459</v>
      </c>
    </row>
    <row r="9" spans="1:14">
      <c r="A9" s="2">
        <v>25</v>
      </c>
      <c r="B9" s="3" t="s">
        <v>12</v>
      </c>
      <c r="C9" s="6">
        <v>1</v>
      </c>
      <c r="D9" s="2">
        <v>1640281</v>
      </c>
      <c r="E9" s="2">
        <v>538307</v>
      </c>
      <c r="F9" s="2">
        <v>26879</v>
      </c>
      <c r="G9" s="2">
        <v>169397</v>
      </c>
      <c r="H9" s="2">
        <v>86590</v>
      </c>
      <c r="I9" s="2">
        <v>122482</v>
      </c>
      <c r="J9">
        <v>397922</v>
      </c>
      <c r="K9">
        <v>50441</v>
      </c>
      <c r="L9">
        <v>168697</v>
      </c>
      <c r="M9">
        <v>-23251</v>
      </c>
      <c r="N9">
        <v>-21338</v>
      </c>
    </row>
    <row r="10" spans="1:14">
      <c r="A10" s="2">
        <v>12</v>
      </c>
      <c r="B10" s="3" t="s">
        <v>13</v>
      </c>
      <c r="C10" s="6">
        <v>1</v>
      </c>
      <c r="D10" s="2">
        <v>1070701</v>
      </c>
      <c r="E10" s="2">
        <v>507407</v>
      </c>
      <c r="F10" s="2">
        <v>24213</v>
      </c>
      <c r="G10" s="2">
        <v>228555</v>
      </c>
      <c r="H10" s="2">
        <v>116983</v>
      </c>
      <c r="I10" s="2">
        <v>36702</v>
      </c>
      <c r="J10">
        <v>336853</v>
      </c>
      <c r="K10">
        <v>89247</v>
      </c>
      <c r="L10">
        <v>186569</v>
      </c>
      <c r="M10">
        <v>51109</v>
      </c>
      <c r="N10">
        <v>43555</v>
      </c>
    </row>
    <row r="11" spans="1:14">
      <c r="A11" s="2"/>
      <c r="B11" s="3" t="s">
        <v>14</v>
      </c>
      <c r="C11" s="6">
        <v>1</v>
      </c>
      <c r="D11" s="2">
        <v>401</v>
      </c>
      <c r="E11" s="2">
        <v>-9888</v>
      </c>
      <c r="F11" s="2">
        <v>0</v>
      </c>
      <c r="G11" s="2">
        <v>0</v>
      </c>
      <c r="H11" s="2">
        <v>0</v>
      </c>
      <c r="I11" s="2">
        <v>0</v>
      </c>
      <c r="J11">
        <v>454</v>
      </c>
      <c r="K11">
        <v>0</v>
      </c>
      <c r="L11">
        <v>-37</v>
      </c>
      <c r="M11">
        <v>-37</v>
      </c>
      <c r="N11">
        <v>-37</v>
      </c>
    </row>
    <row r="12" spans="1:14">
      <c r="A12" s="2">
        <v>4</v>
      </c>
      <c r="B12" s="3" t="s">
        <v>15</v>
      </c>
      <c r="C12" s="6">
        <v>1</v>
      </c>
      <c r="D12" s="2">
        <v>160665</v>
      </c>
      <c r="E12" s="2">
        <v>50044</v>
      </c>
      <c r="F12" s="2">
        <v>3750</v>
      </c>
      <c r="G12" s="2">
        <v>55288</v>
      </c>
      <c r="H12" s="2">
        <v>26491</v>
      </c>
      <c r="I12" s="2">
        <v>20296</v>
      </c>
      <c r="J12">
        <v>101187</v>
      </c>
      <c r="K12">
        <v>29489</v>
      </c>
      <c r="L12">
        <v>60960</v>
      </c>
      <c r="M12">
        <v>4313</v>
      </c>
      <c r="N12">
        <v>2960</v>
      </c>
    </row>
    <row r="13" spans="1:14">
      <c r="A13" s="2">
        <v>3</v>
      </c>
      <c r="B13" s="3" t="s">
        <v>16</v>
      </c>
      <c r="C13" s="6">
        <v>1</v>
      </c>
      <c r="D13" s="2">
        <v>232934</v>
      </c>
      <c r="E13" s="2">
        <v>140370</v>
      </c>
      <c r="F13" s="2">
        <v>42756</v>
      </c>
      <c r="G13" s="2">
        <v>100485</v>
      </c>
      <c r="H13" s="2">
        <v>44588</v>
      </c>
      <c r="I13" s="2">
        <v>21542</v>
      </c>
      <c r="J13">
        <v>180693</v>
      </c>
      <c r="K13">
        <v>25395</v>
      </c>
      <c r="L13">
        <v>58004</v>
      </c>
      <c r="M13">
        <v>9664</v>
      </c>
      <c r="N13">
        <v>7737</v>
      </c>
    </row>
    <row r="14" spans="1:14">
      <c r="A14" s="2">
        <v>264</v>
      </c>
      <c r="B14" s="3" t="s">
        <v>17</v>
      </c>
      <c r="C14" s="6">
        <v>1</v>
      </c>
      <c r="D14" s="2">
        <v>26269532</v>
      </c>
      <c r="E14" s="2">
        <v>15847920</v>
      </c>
      <c r="F14" s="2">
        <v>317494</v>
      </c>
      <c r="G14" s="2">
        <v>9811486</v>
      </c>
      <c r="H14" s="2">
        <v>2459949</v>
      </c>
      <c r="I14" s="2">
        <v>4043321</v>
      </c>
      <c r="J14">
        <v>17171730</v>
      </c>
      <c r="K14">
        <v>2863162</v>
      </c>
      <c r="L14">
        <v>7453298</v>
      </c>
      <c r="M14">
        <v>72871</v>
      </c>
      <c r="N14">
        <v>-28215</v>
      </c>
    </row>
    <row r="15" spans="1:14">
      <c r="A15" s="2">
        <v>36</v>
      </c>
      <c r="B15" s="3" t="s">
        <v>18</v>
      </c>
      <c r="C15" s="6">
        <v>1</v>
      </c>
      <c r="D15" s="2">
        <v>2277311</v>
      </c>
      <c r="E15" s="2">
        <v>1075465</v>
      </c>
      <c r="F15" s="2">
        <v>325114</v>
      </c>
      <c r="G15" s="2">
        <v>748599</v>
      </c>
      <c r="H15" s="2">
        <v>110245</v>
      </c>
      <c r="I15" s="2">
        <v>249790</v>
      </c>
      <c r="J15">
        <v>1572336</v>
      </c>
      <c r="K15">
        <v>240656</v>
      </c>
      <c r="L15">
        <v>555164</v>
      </c>
      <c r="M15">
        <v>15648</v>
      </c>
      <c r="N15">
        <v>10353</v>
      </c>
    </row>
    <row r="16" spans="1:14">
      <c r="A16" s="2">
        <v>9</v>
      </c>
      <c r="B16" s="3" t="s">
        <v>19</v>
      </c>
      <c r="C16" s="6">
        <v>1</v>
      </c>
      <c r="D16" s="2">
        <v>221188</v>
      </c>
      <c r="E16" s="2">
        <v>107631</v>
      </c>
      <c r="F16" s="2">
        <v>692</v>
      </c>
      <c r="G16" s="2">
        <v>42720</v>
      </c>
      <c r="H16" s="2">
        <v>8</v>
      </c>
      <c r="I16" s="2">
        <v>44631</v>
      </c>
      <c r="J16">
        <v>116977</v>
      </c>
      <c r="K16">
        <v>18952</v>
      </c>
      <c r="L16">
        <v>63174</v>
      </c>
      <c r="M16">
        <v>-3351</v>
      </c>
      <c r="N16">
        <v>-4365</v>
      </c>
    </row>
    <row r="17" spans="1:14">
      <c r="A17" s="2">
        <v>30</v>
      </c>
      <c r="B17" s="3" t="s">
        <v>20</v>
      </c>
      <c r="C17" s="6">
        <v>1</v>
      </c>
      <c r="D17" s="2">
        <v>701355</v>
      </c>
      <c r="E17" s="2">
        <v>466274</v>
      </c>
      <c r="F17" s="2">
        <v>15510</v>
      </c>
      <c r="G17" s="2">
        <v>607499</v>
      </c>
      <c r="H17" s="2">
        <v>82281</v>
      </c>
      <c r="I17" s="2">
        <v>108584</v>
      </c>
      <c r="J17">
        <v>862849</v>
      </c>
      <c r="K17">
        <v>92162</v>
      </c>
      <c r="L17">
        <v>254525</v>
      </c>
      <c r="M17">
        <v>45617</v>
      </c>
      <c r="N17">
        <v>35408</v>
      </c>
    </row>
    <row r="18" spans="1:14">
      <c r="A18" s="2">
        <v>61</v>
      </c>
      <c r="B18" s="3" t="s">
        <v>21</v>
      </c>
      <c r="C18" s="6">
        <v>1</v>
      </c>
      <c r="D18" s="2">
        <v>8953434</v>
      </c>
      <c r="E18" s="2">
        <v>3841579</v>
      </c>
      <c r="F18" s="2">
        <v>246859</v>
      </c>
      <c r="G18" s="2">
        <v>3904857</v>
      </c>
      <c r="H18" s="2">
        <v>779669</v>
      </c>
      <c r="I18" s="2">
        <v>770274</v>
      </c>
      <c r="J18">
        <v>5886333</v>
      </c>
      <c r="K18">
        <v>955421</v>
      </c>
      <c r="L18">
        <v>1934426</v>
      </c>
      <c r="M18">
        <v>-23800</v>
      </c>
      <c r="N18">
        <v>-63246</v>
      </c>
    </row>
    <row r="19" spans="1:14">
      <c r="A19" s="2">
        <v>36</v>
      </c>
      <c r="B19" s="3" t="s">
        <v>22</v>
      </c>
      <c r="C19" s="6">
        <v>1</v>
      </c>
      <c r="D19" s="2">
        <v>3660577</v>
      </c>
      <c r="E19" s="2">
        <v>1723478</v>
      </c>
      <c r="F19" s="2">
        <v>190263</v>
      </c>
      <c r="G19" s="2">
        <v>3427207</v>
      </c>
      <c r="H19" s="2">
        <v>541976</v>
      </c>
      <c r="I19" s="2">
        <v>409106</v>
      </c>
      <c r="J19">
        <v>4165637</v>
      </c>
      <c r="K19">
        <v>319144</v>
      </c>
      <c r="L19">
        <v>742501</v>
      </c>
      <c r="M19">
        <v>-34990</v>
      </c>
      <c r="N19">
        <v>-42963</v>
      </c>
    </row>
    <row r="20" spans="1:14">
      <c r="A20" s="2">
        <v>31</v>
      </c>
      <c r="B20" s="3" t="s">
        <v>23</v>
      </c>
      <c r="C20" s="6">
        <v>1</v>
      </c>
      <c r="D20" s="2">
        <v>329605</v>
      </c>
      <c r="E20" s="2">
        <v>128948</v>
      </c>
      <c r="F20" s="2">
        <v>49592</v>
      </c>
      <c r="G20" s="2">
        <v>196443</v>
      </c>
      <c r="H20" s="2">
        <v>53194</v>
      </c>
      <c r="I20" s="2">
        <v>41933</v>
      </c>
      <c r="J20">
        <v>283469</v>
      </c>
      <c r="K20">
        <v>35770</v>
      </c>
      <c r="L20">
        <v>85496</v>
      </c>
      <c r="M20">
        <v>749</v>
      </c>
      <c r="N20">
        <v>-1108</v>
      </c>
    </row>
    <row r="21" spans="1:14">
      <c r="A21" s="2">
        <v>535</v>
      </c>
      <c r="B21" s="3" t="s">
        <v>24</v>
      </c>
      <c r="C21" s="6">
        <v>1</v>
      </c>
      <c r="D21" s="2">
        <v>8832491</v>
      </c>
      <c r="E21" s="2">
        <v>3151569</v>
      </c>
      <c r="F21" s="2">
        <v>916389</v>
      </c>
      <c r="G21" s="2">
        <v>3222269</v>
      </c>
      <c r="H21" s="2">
        <v>174305</v>
      </c>
      <c r="I21" s="2">
        <v>885800</v>
      </c>
      <c r="J21">
        <v>6760403</v>
      </c>
      <c r="K21">
        <v>963992</v>
      </c>
      <c r="L21">
        <v>2067869</v>
      </c>
      <c r="M21">
        <v>-6103</v>
      </c>
      <c r="N21">
        <v>-59687</v>
      </c>
    </row>
    <row r="22" spans="1:14">
      <c r="A22" s="2">
        <v>222</v>
      </c>
      <c r="B22" s="3" t="s">
        <v>25</v>
      </c>
      <c r="C22" s="6">
        <v>1</v>
      </c>
      <c r="D22" s="2">
        <v>1734846</v>
      </c>
      <c r="E22" s="2">
        <v>713405</v>
      </c>
      <c r="F22" s="2">
        <v>881200</v>
      </c>
      <c r="G22" s="2">
        <v>957233</v>
      </c>
      <c r="H22" s="2">
        <v>290693</v>
      </c>
      <c r="I22" s="2">
        <v>162414</v>
      </c>
      <c r="J22">
        <v>2013144</v>
      </c>
      <c r="K22">
        <v>143159</v>
      </c>
      <c r="L22">
        <v>426118</v>
      </c>
      <c r="M22">
        <v>89313</v>
      </c>
      <c r="N22">
        <v>61197</v>
      </c>
    </row>
    <row r="23" spans="1:14">
      <c r="A23" s="2">
        <v>27</v>
      </c>
      <c r="B23" s="3" t="s">
        <v>26</v>
      </c>
      <c r="C23" s="6">
        <v>1</v>
      </c>
      <c r="D23" s="2">
        <v>562504</v>
      </c>
      <c r="E23" s="2">
        <v>423182</v>
      </c>
      <c r="F23" s="2">
        <v>18117</v>
      </c>
      <c r="G23" s="2">
        <v>232056</v>
      </c>
      <c r="H23" s="2">
        <v>92834</v>
      </c>
      <c r="I23" s="2">
        <v>143629</v>
      </c>
      <c r="J23">
        <v>360964</v>
      </c>
      <c r="K23">
        <v>50747</v>
      </c>
      <c r="L23">
        <v>192732</v>
      </c>
      <c r="M23">
        <v>-8820</v>
      </c>
      <c r="N23">
        <v>-10456</v>
      </c>
    </row>
    <row r="24" spans="1:14">
      <c r="A24" s="2">
        <v>11</v>
      </c>
      <c r="B24" s="3" t="s">
        <v>27</v>
      </c>
      <c r="C24" s="6">
        <v>1</v>
      </c>
      <c r="D24" s="2">
        <v>865219</v>
      </c>
      <c r="E24" s="2">
        <v>371586</v>
      </c>
      <c r="F24" s="2">
        <v>400687</v>
      </c>
      <c r="G24" s="2">
        <v>380028</v>
      </c>
      <c r="H24" s="2">
        <v>174250</v>
      </c>
      <c r="I24" s="2">
        <v>96988</v>
      </c>
      <c r="J24">
        <v>906569</v>
      </c>
      <c r="K24">
        <v>95237</v>
      </c>
      <c r="L24">
        <v>233257</v>
      </c>
      <c r="M24">
        <v>18429</v>
      </c>
      <c r="N24">
        <v>8519</v>
      </c>
    </row>
    <row r="25" spans="1:14">
      <c r="A25" s="2">
        <v>3</v>
      </c>
      <c r="B25" s="3" t="s">
        <v>28</v>
      </c>
      <c r="C25" s="6">
        <v>1</v>
      </c>
      <c r="D25" s="2">
        <v>707924</v>
      </c>
      <c r="E25" s="2">
        <v>221437</v>
      </c>
      <c r="F25" s="2">
        <v>551475</v>
      </c>
      <c r="G25" s="2">
        <v>228583</v>
      </c>
      <c r="H25" s="2">
        <v>116448</v>
      </c>
      <c r="I25" s="2">
        <v>63751</v>
      </c>
      <c r="J25">
        <v>850059</v>
      </c>
      <c r="K25">
        <v>24854</v>
      </c>
      <c r="L25">
        <v>131593</v>
      </c>
      <c r="M25">
        <v>21970</v>
      </c>
      <c r="N25">
        <v>15491</v>
      </c>
    </row>
    <row r="26" spans="1:14">
      <c r="A26" s="2">
        <v>7</v>
      </c>
      <c r="B26" s="3" t="s">
        <v>29</v>
      </c>
      <c r="C26" s="6">
        <v>1</v>
      </c>
      <c r="D26" s="2">
        <v>46636</v>
      </c>
      <c r="E26" s="2">
        <v>1849</v>
      </c>
      <c r="F26" s="2">
        <v>3849</v>
      </c>
      <c r="G26" s="2">
        <v>21886</v>
      </c>
      <c r="H26" s="2">
        <v>3075</v>
      </c>
      <c r="I26" s="2">
        <v>4058</v>
      </c>
      <c r="J26">
        <v>16709</v>
      </c>
      <c r="K26">
        <v>1684</v>
      </c>
      <c r="L26">
        <v>3330</v>
      </c>
      <c r="M26">
        <v>-3136</v>
      </c>
      <c r="N26">
        <v>-3197</v>
      </c>
    </row>
    <row r="27" spans="1:14">
      <c r="A27" s="2">
        <v>72</v>
      </c>
      <c r="B27" s="3" t="s">
        <v>30</v>
      </c>
      <c r="C27" s="6">
        <v>2</v>
      </c>
      <c r="D27" s="2">
        <v>1330694</v>
      </c>
      <c r="E27" s="2">
        <v>715168</v>
      </c>
      <c r="F27" s="2">
        <v>98955</v>
      </c>
      <c r="G27" s="2">
        <v>895752</v>
      </c>
      <c r="H27" s="2">
        <v>296637</v>
      </c>
      <c r="I27" s="2">
        <v>202357</v>
      </c>
      <c r="J27">
        <v>1061886</v>
      </c>
      <c r="K27">
        <v>69569</v>
      </c>
      <c r="L27">
        <v>324907</v>
      </c>
      <c r="M27">
        <v>34854</v>
      </c>
      <c r="N27">
        <v>25628</v>
      </c>
    </row>
    <row r="28" spans="1:14">
      <c r="A28" s="2">
        <v>66</v>
      </c>
      <c r="B28" s="3" t="s">
        <v>31</v>
      </c>
      <c r="C28" s="6">
        <v>2</v>
      </c>
      <c r="D28" s="2">
        <v>4377109</v>
      </c>
      <c r="E28" s="2">
        <v>3266932</v>
      </c>
      <c r="F28" s="2">
        <v>176533</v>
      </c>
      <c r="G28" s="2">
        <v>1574883</v>
      </c>
      <c r="H28" s="2">
        <v>518037</v>
      </c>
      <c r="I28" s="2">
        <v>396490</v>
      </c>
      <c r="J28">
        <v>2054963</v>
      </c>
      <c r="K28">
        <v>194542</v>
      </c>
      <c r="L28">
        <v>670786</v>
      </c>
      <c r="M28">
        <v>35854</v>
      </c>
      <c r="N28">
        <v>25219</v>
      </c>
    </row>
    <row r="29" spans="1:14">
      <c r="A29" s="2">
        <v>214</v>
      </c>
      <c r="B29" s="3" t="s">
        <v>32</v>
      </c>
      <c r="C29" s="6">
        <v>2</v>
      </c>
      <c r="D29" s="2">
        <v>2311989</v>
      </c>
      <c r="E29" s="2">
        <v>694469</v>
      </c>
      <c r="F29" s="2">
        <v>1016892</v>
      </c>
      <c r="G29" s="2">
        <v>3336161</v>
      </c>
      <c r="H29" s="2">
        <v>1510841</v>
      </c>
      <c r="I29" s="2">
        <v>913616</v>
      </c>
      <c r="J29">
        <v>4453001</v>
      </c>
      <c r="K29">
        <v>140953</v>
      </c>
      <c r="L29">
        <v>1545421</v>
      </c>
      <c r="M29">
        <v>447159</v>
      </c>
      <c r="N29">
        <v>383683</v>
      </c>
    </row>
    <row r="30" spans="1:14">
      <c r="A30" s="2"/>
      <c r="B30" s="3" t="s">
        <v>33</v>
      </c>
      <c r="C30" s="6">
        <v>3</v>
      </c>
      <c r="D30" s="2">
        <v>2581</v>
      </c>
      <c r="E30" s="2">
        <v>1798</v>
      </c>
      <c r="F30" s="2">
        <v>0</v>
      </c>
      <c r="G30" s="2">
        <v>2005</v>
      </c>
      <c r="H30" s="2">
        <v>505</v>
      </c>
      <c r="I30" s="2">
        <v>46</v>
      </c>
      <c r="J30">
        <v>1242</v>
      </c>
      <c r="K30">
        <v>187</v>
      </c>
      <c r="L30">
        <v>462</v>
      </c>
      <c r="M30">
        <v>219</v>
      </c>
      <c r="N30">
        <v>194</v>
      </c>
    </row>
    <row r="31" spans="1:14">
      <c r="A31" s="2">
        <v>16</v>
      </c>
      <c r="B31" s="3" t="s">
        <v>34</v>
      </c>
      <c r="C31" s="6">
        <v>3</v>
      </c>
      <c r="D31" s="2">
        <v>267319</v>
      </c>
      <c r="E31" s="2">
        <v>113127</v>
      </c>
      <c r="F31" s="2">
        <v>582157</v>
      </c>
      <c r="G31" s="2">
        <v>16938</v>
      </c>
      <c r="H31" s="2">
        <v>28026</v>
      </c>
      <c r="I31" s="2">
        <v>7095</v>
      </c>
      <c r="J31">
        <v>605360</v>
      </c>
      <c r="K31">
        <v>9340</v>
      </c>
      <c r="L31">
        <v>21234</v>
      </c>
      <c r="M31">
        <v>137</v>
      </c>
      <c r="N31">
        <v>-1650</v>
      </c>
    </row>
    <row r="32" spans="1:14">
      <c r="A32" s="2"/>
      <c r="B32" s="3" t="s">
        <v>35</v>
      </c>
      <c r="C32" s="6">
        <v>5</v>
      </c>
      <c r="D32" s="2">
        <v>627431</v>
      </c>
      <c r="E32" s="2">
        <v>368117</v>
      </c>
      <c r="F32" s="2">
        <v>473</v>
      </c>
      <c r="G32" s="2">
        <v>294671</v>
      </c>
      <c r="H32" s="2">
        <v>150954</v>
      </c>
      <c r="I32" s="2">
        <v>170172</v>
      </c>
      <c r="J32">
        <v>358722</v>
      </c>
      <c r="K32">
        <v>34934</v>
      </c>
      <c r="L32">
        <v>162780</v>
      </c>
      <c r="M32">
        <v>-50713</v>
      </c>
      <c r="N32">
        <v>-50432</v>
      </c>
    </row>
    <row r="33" spans="1:14">
      <c r="A33" s="2"/>
      <c r="B33" s="3" t="s">
        <v>36</v>
      </c>
      <c r="C33" s="6">
        <v>6</v>
      </c>
      <c r="D33" s="2">
        <v>8319</v>
      </c>
      <c r="E33" s="2">
        <v>396</v>
      </c>
      <c r="F33" s="2">
        <v>0</v>
      </c>
      <c r="G33" s="2">
        <v>0</v>
      </c>
      <c r="H33" s="2">
        <v>-12</v>
      </c>
      <c r="I33" s="2">
        <v>0</v>
      </c>
      <c r="J33">
        <v>0</v>
      </c>
      <c r="K33">
        <v>0</v>
      </c>
      <c r="L33">
        <v>-15</v>
      </c>
      <c r="M33">
        <v>-15</v>
      </c>
      <c r="N33">
        <v>-15</v>
      </c>
    </row>
    <row r="34" spans="1:14">
      <c r="A34" s="2"/>
      <c r="B34" s="3" t="s">
        <v>37</v>
      </c>
      <c r="C34" s="6">
        <v>7</v>
      </c>
      <c r="D34" s="2">
        <v>98026</v>
      </c>
      <c r="E34" s="2">
        <v>44357</v>
      </c>
      <c r="F34" s="2">
        <v>3</v>
      </c>
      <c r="G34" s="2">
        <v>105375</v>
      </c>
      <c r="H34" s="2">
        <v>70159</v>
      </c>
      <c r="I34" s="2">
        <v>40323</v>
      </c>
      <c r="J34">
        <v>115716</v>
      </c>
      <c r="K34">
        <v>1779</v>
      </c>
      <c r="L34">
        <v>77804</v>
      </c>
      <c r="M34">
        <v>35348</v>
      </c>
      <c r="N34">
        <v>27115</v>
      </c>
    </row>
    <row r="35" spans="1:14">
      <c r="A35" s="2">
        <v>34</v>
      </c>
      <c r="B35" s="3" t="s">
        <v>38</v>
      </c>
      <c r="C35" s="6">
        <v>8</v>
      </c>
      <c r="D35" s="2">
        <v>1916401</v>
      </c>
      <c r="E35" s="2">
        <v>1046602</v>
      </c>
      <c r="F35" s="2">
        <v>34675</v>
      </c>
      <c r="G35" s="2">
        <v>1592257</v>
      </c>
      <c r="H35" s="2">
        <v>703229</v>
      </c>
      <c r="I35" s="2">
        <v>340334</v>
      </c>
      <c r="J35">
        <v>2227248</v>
      </c>
      <c r="K35">
        <v>165436</v>
      </c>
      <c r="L35">
        <v>802682</v>
      </c>
      <c r="M35">
        <v>245423</v>
      </c>
      <c r="N35">
        <v>196311</v>
      </c>
    </row>
    <row r="36" spans="1:14">
      <c r="A36" s="2">
        <v>50</v>
      </c>
      <c r="B36" s="3" t="s">
        <v>39</v>
      </c>
      <c r="C36" s="6">
        <v>8</v>
      </c>
      <c r="D36" s="2">
        <v>2671644</v>
      </c>
      <c r="E36" s="2">
        <v>1117294</v>
      </c>
      <c r="F36" s="2">
        <v>128249</v>
      </c>
      <c r="G36" s="2">
        <v>1887725</v>
      </c>
      <c r="H36" s="2">
        <v>702944</v>
      </c>
      <c r="I36" s="2">
        <v>357238</v>
      </c>
      <c r="J36">
        <v>2284343</v>
      </c>
      <c r="K36">
        <v>300591</v>
      </c>
      <c r="L36">
        <v>836001</v>
      </c>
      <c r="M36">
        <v>124209</v>
      </c>
      <c r="N36">
        <v>94142</v>
      </c>
    </row>
    <row r="37" spans="1:14">
      <c r="A37" s="2"/>
      <c r="B37" s="3" t="s">
        <v>40</v>
      </c>
      <c r="C37" s="6">
        <v>8</v>
      </c>
      <c r="D37" s="2">
        <v>45997</v>
      </c>
      <c r="E37" s="2">
        <v>7000</v>
      </c>
      <c r="F37" s="2">
        <v>404</v>
      </c>
      <c r="G37" s="2">
        <v>110732</v>
      </c>
      <c r="H37" s="2">
        <v>39029</v>
      </c>
      <c r="I37" s="2">
        <v>38208</v>
      </c>
      <c r="J37">
        <v>110813</v>
      </c>
      <c r="K37">
        <v>2018</v>
      </c>
      <c r="L37">
        <v>45228</v>
      </c>
      <c r="M37">
        <v>4662</v>
      </c>
      <c r="N37">
        <v>3750</v>
      </c>
    </row>
    <row r="38" spans="1:14">
      <c r="A38" s="2">
        <v>5</v>
      </c>
      <c r="B38" s="3" t="s">
        <v>41</v>
      </c>
      <c r="C38" s="6">
        <v>8</v>
      </c>
      <c r="D38" s="2">
        <v>210212</v>
      </c>
      <c r="E38" s="2">
        <v>84886</v>
      </c>
      <c r="F38" s="2">
        <v>121748</v>
      </c>
      <c r="G38" s="2">
        <v>139391</v>
      </c>
      <c r="H38" s="2">
        <v>65942</v>
      </c>
      <c r="I38" s="2">
        <v>32779</v>
      </c>
      <c r="J38">
        <v>284098</v>
      </c>
      <c r="K38">
        <v>15655</v>
      </c>
      <c r="L38">
        <v>73988</v>
      </c>
      <c r="M38">
        <v>22057</v>
      </c>
      <c r="N38">
        <v>17455</v>
      </c>
    </row>
    <row r="39" spans="1:14">
      <c r="A39" s="2"/>
      <c r="B39" s="3" t="s">
        <v>42</v>
      </c>
      <c r="C39" s="6">
        <v>8</v>
      </c>
      <c r="D39" s="2">
        <v>1527874</v>
      </c>
      <c r="E39" s="2">
        <v>-101416</v>
      </c>
      <c r="F39" s="2">
        <v>44506</v>
      </c>
      <c r="G39" s="2">
        <v>282430</v>
      </c>
      <c r="H39" s="2">
        <v>79721</v>
      </c>
      <c r="I39" s="2">
        <v>74398</v>
      </c>
      <c r="J39">
        <v>527634</v>
      </c>
      <c r="K39">
        <v>112938</v>
      </c>
      <c r="L39">
        <v>544603</v>
      </c>
      <c r="M39">
        <v>334006</v>
      </c>
      <c r="N39">
        <v>-21526</v>
      </c>
    </row>
    <row r="40" spans="1:14">
      <c r="A40" s="2">
        <v>12</v>
      </c>
      <c r="B40" s="3" t="s">
        <v>43</v>
      </c>
      <c r="C40" s="6">
        <v>8</v>
      </c>
      <c r="D40" s="2">
        <v>411618</v>
      </c>
      <c r="E40" s="2">
        <v>173138</v>
      </c>
      <c r="F40" s="2">
        <v>1900</v>
      </c>
      <c r="G40" s="2">
        <v>98012</v>
      </c>
      <c r="H40" s="2">
        <v>49091</v>
      </c>
      <c r="I40" s="2">
        <v>41579</v>
      </c>
      <c r="J40">
        <v>151172</v>
      </c>
      <c r="K40">
        <v>5779</v>
      </c>
      <c r="L40">
        <v>53956</v>
      </c>
      <c r="M40">
        <v>-37</v>
      </c>
      <c r="N40">
        <v>-1640</v>
      </c>
    </row>
    <row r="41" spans="1:14">
      <c r="A41" s="2"/>
      <c r="B41" s="3" t="s">
        <v>44</v>
      </c>
      <c r="C41" s="6">
        <v>9</v>
      </c>
      <c r="D41" s="2">
        <v>2700015</v>
      </c>
      <c r="E41" s="2">
        <v>2530982</v>
      </c>
      <c r="F41" s="2">
        <v>0</v>
      </c>
      <c r="G41" s="2">
        <v>1023532</v>
      </c>
      <c r="H41" s="2">
        <v>708817</v>
      </c>
      <c r="I41" s="2">
        <v>35216</v>
      </c>
      <c r="J41">
        <v>1059498</v>
      </c>
      <c r="K41">
        <v>226557</v>
      </c>
      <c r="L41">
        <v>677439</v>
      </c>
      <c r="M41">
        <v>406330</v>
      </c>
      <c r="N41">
        <v>328248</v>
      </c>
    </row>
    <row r="42" spans="1:14">
      <c r="A42" s="2">
        <v>8</v>
      </c>
      <c r="B42" s="3" t="s">
        <v>45</v>
      </c>
      <c r="C42" s="6">
        <v>9</v>
      </c>
      <c r="D42" s="2">
        <v>146648</v>
      </c>
      <c r="E42" s="2">
        <v>16126</v>
      </c>
      <c r="F42" s="2">
        <v>29789</v>
      </c>
      <c r="G42" s="2">
        <v>202141</v>
      </c>
      <c r="H42" s="2">
        <v>70049</v>
      </c>
      <c r="I42" s="2">
        <v>26905</v>
      </c>
      <c r="J42">
        <v>236809</v>
      </c>
      <c r="K42">
        <v>25999</v>
      </c>
      <c r="L42">
        <v>74542</v>
      </c>
      <c r="M42">
        <v>16661</v>
      </c>
      <c r="N42">
        <v>12877</v>
      </c>
    </row>
    <row r="43" spans="1:14">
      <c r="A43" s="2">
        <v>66</v>
      </c>
      <c r="B43" s="3" t="s">
        <v>46</v>
      </c>
      <c r="C43" s="6">
        <v>10</v>
      </c>
      <c r="D43" s="2">
        <v>7879695</v>
      </c>
      <c r="E43" s="2">
        <v>1701930</v>
      </c>
      <c r="F43" s="2">
        <v>2699710</v>
      </c>
      <c r="G43" s="2">
        <v>9654615</v>
      </c>
      <c r="H43" s="2">
        <v>1735151</v>
      </c>
      <c r="I43" s="2">
        <v>1344366</v>
      </c>
      <c r="J43">
        <v>13681747</v>
      </c>
      <c r="K43">
        <v>943673</v>
      </c>
      <c r="L43">
        <v>1951514</v>
      </c>
      <c r="M43">
        <v>-545970</v>
      </c>
      <c r="N43">
        <v>-485635</v>
      </c>
    </row>
    <row r="44" spans="1:14">
      <c r="A44" s="2">
        <v>6</v>
      </c>
      <c r="B44" s="3" t="s">
        <v>47</v>
      </c>
      <c r="C44" s="6">
        <v>10</v>
      </c>
      <c r="D44" s="2">
        <v>2617306</v>
      </c>
      <c r="E44" s="2">
        <v>663958</v>
      </c>
      <c r="F44" s="2">
        <v>410127</v>
      </c>
      <c r="G44" s="2">
        <v>4169519</v>
      </c>
      <c r="H44" s="2">
        <v>535683</v>
      </c>
      <c r="I44" s="2">
        <v>627436</v>
      </c>
      <c r="J44">
        <v>4859209</v>
      </c>
      <c r="K44">
        <v>234046</v>
      </c>
      <c r="L44">
        <v>631645</v>
      </c>
      <c r="M44">
        <v>-299297</v>
      </c>
      <c r="N44">
        <v>-307388</v>
      </c>
    </row>
    <row r="45" spans="1:14">
      <c r="A45" s="2">
        <v>27</v>
      </c>
      <c r="B45" s="3" t="s">
        <v>48</v>
      </c>
      <c r="C45" s="6">
        <v>10</v>
      </c>
      <c r="D45" s="2">
        <v>1326516</v>
      </c>
      <c r="E45" s="2">
        <v>165030</v>
      </c>
      <c r="F45" s="2">
        <v>886073</v>
      </c>
      <c r="G45" s="2">
        <v>2320206</v>
      </c>
      <c r="H45" s="2">
        <v>347481</v>
      </c>
      <c r="I45" s="2">
        <v>327427</v>
      </c>
      <c r="J45">
        <v>3738657</v>
      </c>
      <c r="K45">
        <v>207559</v>
      </c>
      <c r="L45">
        <v>466738</v>
      </c>
      <c r="M45">
        <v>-101298</v>
      </c>
      <c r="N45">
        <v>-108863</v>
      </c>
    </row>
    <row r="46" spans="1:14">
      <c r="A46" s="2">
        <v>7</v>
      </c>
      <c r="B46" s="3" t="s">
        <v>49</v>
      </c>
      <c r="C46" s="6">
        <v>10</v>
      </c>
      <c r="D46" s="2">
        <v>931066</v>
      </c>
      <c r="E46" s="2">
        <v>232661</v>
      </c>
      <c r="F46" s="2">
        <v>996287</v>
      </c>
      <c r="G46" s="2">
        <v>835913</v>
      </c>
      <c r="H46" s="2">
        <v>346353</v>
      </c>
      <c r="I46" s="2">
        <v>270787</v>
      </c>
      <c r="J46">
        <v>2112222</v>
      </c>
      <c r="K46">
        <v>87949</v>
      </c>
      <c r="L46">
        <v>374879</v>
      </c>
      <c r="M46">
        <v>-4379</v>
      </c>
      <c r="N46">
        <v>-9143</v>
      </c>
    </row>
    <row r="47" spans="1:14">
      <c r="A47" s="2">
        <v>8</v>
      </c>
      <c r="B47" s="3" t="s">
        <v>50</v>
      </c>
      <c r="C47" s="6">
        <v>10</v>
      </c>
      <c r="D47" s="2">
        <v>49337</v>
      </c>
      <c r="E47" s="2">
        <v>8840</v>
      </c>
      <c r="F47" s="2">
        <v>3532</v>
      </c>
      <c r="G47" s="2">
        <v>32745</v>
      </c>
      <c r="H47" s="2">
        <v>9346</v>
      </c>
      <c r="I47" s="2">
        <v>4884</v>
      </c>
      <c r="J47">
        <v>43538</v>
      </c>
      <c r="K47">
        <v>19753</v>
      </c>
      <c r="L47">
        <v>15629</v>
      </c>
      <c r="M47">
        <v>-10440</v>
      </c>
      <c r="N47">
        <v>-10858</v>
      </c>
    </row>
    <row r="48" spans="1:14">
      <c r="A48" s="2">
        <v>8</v>
      </c>
      <c r="B48" s="3" t="s">
        <v>51</v>
      </c>
      <c r="C48" s="6">
        <v>10</v>
      </c>
      <c r="D48" s="2">
        <v>588485</v>
      </c>
      <c r="E48" s="2">
        <v>124694</v>
      </c>
      <c r="F48" s="2">
        <v>267104</v>
      </c>
      <c r="G48" s="2">
        <v>591552</v>
      </c>
      <c r="H48" s="2">
        <v>145898</v>
      </c>
      <c r="I48" s="2">
        <v>82668</v>
      </c>
      <c r="J48">
        <v>911674</v>
      </c>
      <c r="K48">
        <v>41477</v>
      </c>
      <c r="L48">
        <v>150907</v>
      </c>
      <c r="M48">
        <v>7400</v>
      </c>
      <c r="N48">
        <v>4376</v>
      </c>
    </row>
    <row r="49" spans="1:14">
      <c r="A49" s="2">
        <v>34</v>
      </c>
      <c r="B49" s="3" t="s">
        <v>52</v>
      </c>
      <c r="C49" s="6">
        <v>10</v>
      </c>
      <c r="D49" s="2">
        <v>1954911</v>
      </c>
      <c r="E49" s="2">
        <v>482758</v>
      </c>
      <c r="F49" s="2">
        <v>778111</v>
      </c>
      <c r="G49" s="2">
        <v>1876657</v>
      </c>
      <c r="H49" s="2">
        <v>299414</v>
      </c>
      <c r="I49" s="2">
        <v>177872</v>
      </c>
      <c r="J49">
        <v>2846906</v>
      </c>
      <c r="K49">
        <v>154727</v>
      </c>
      <c r="L49">
        <v>375772</v>
      </c>
      <c r="M49">
        <v>12406</v>
      </c>
      <c r="N49">
        <v>100</v>
      </c>
    </row>
    <row r="50" spans="1:14">
      <c r="A50" s="2">
        <v>15</v>
      </c>
      <c r="B50" s="3" t="s">
        <v>53</v>
      </c>
      <c r="C50" s="6">
        <v>10</v>
      </c>
      <c r="D50" s="2">
        <v>3540593</v>
      </c>
      <c r="E50" s="2">
        <v>2498675</v>
      </c>
      <c r="F50" s="2">
        <v>119537</v>
      </c>
      <c r="G50" s="2">
        <v>2542925</v>
      </c>
      <c r="H50" s="2">
        <v>478488</v>
      </c>
      <c r="I50" s="2">
        <v>211069</v>
      </c>
      <c r="J50">
        <v>2957921</v>
      </c>
      <c r="K50">
        <v>158238</v>
      </c>
      <c r="L50">
        <v>529593</v>
      </c>
      <c r="M50">
        <v>130677</v>
      </c>
      <c r="N50">
        <v>104694</v>
      </c>
    </row>
    <row r="51" spans="1:14">
      <c r="A51" s="2">
        <v>32</v>
      </c>
      <c r="B51" s="3" t="s">
        <v>54</v>
      </c>
      <c r="C51" s="6">
        <v>10</v>
      </c>
      <c r="D51" s="2">
        <v>8942995</v>
      </c>
      <c r="E51" s="2">
        <v>2667698</v>
      </c>
      <c r="F51" s="2">
        <v>1667436</v>
      </c>
      <c r="G51" s="2">
        <v>13164760</v>
      </c>
      <c r="H51" s="2">
        <v>1310141</v>
      </c>
      <c r="I51" s="2">
        <v>1060587</v>
      </c>
      <c r="J51">
        <v>16278596</v>
      </c>
      <c r="K51">
        <v>1264497</v>
      </c>
      <c r="L51">
        <v>2194573</v>
      </c>
      <c r="M51">
        <v>-306246</v>
      </c>
      <c r="N51">
        <v>-313680</v>
      </c>
    </row>
    <row r="52" spans="1:14">
      <c r="A52" s="2">
        <v>18</v>
      </c>
      <c r="B52" s="3" t="s">
        <v>55</v>
      </c>
      <c r="C52" s="6">
        <v>10</v>
      </c>
      <c r="D52" s="2">
        <v>519704</v>
      </c>
      <c r="E52" s="2">
        <v>182310</v>
      </c>
      <c r="F52" s="2">
        <v>154586</v>
      </c>
      <c r="G52" s="2">
        <v>394071</v>
      </c>
      <c r="H52" s="2">
        <v>146784</v>
      </c>
      <c r="I52" s="2">
        <v>48892</v>
      </c>
      <c r="J52">
        <v>692418</v>
      </c>
      <c r="K52">
        <v>171157</v>
      </c>
      <c r="L52">
        <v>218614</v>
      </c>
      <c r="M52">
        <v>-19507</v>
      </c>
      <c r="N52">
        <v>-21950</v>
      </c>
    </row>
    <row r="53" spans="1:14">
      <c r="A53" s="2">
        <v>35</v>
      </c>
      <c r="B53" s="3" t="s">
        <v>56</v>
      </c>
      <c r="C53" s="6">
        <v>10</v>
      </c>
      <c r="D53" s="2">
        <v>2231203</v>
      </c>
      <c r="E53" s="2">
        <v>606837</v>
      </c>
      <c r="F53" s="2">
        <v>566635</v>
      </c>
      <c r="G53" s="2">
        <v>2265649</v>
      </c>
      <c r="H53" s="2">
        <v>244369</v>
      </c>
      <c r="I53" s="2">
        <v>140140</v>
      </c>
      <c r="J53">
        <v>3402806</v>
      </c>
      <c r="K53">
        <v>291036</v>
      </c>
      <c r="L53">
        <v>468815</v>
      </c>
      <c r="M53">
        <v>297</v>
      </c>
      <c r="N53">
        <v>-9393</v>
      </c>
    </row>
    <row r="54" spans="1:14">
      <c r="A54" s="2"/>
      <c r="B54" s="3" t="s">
        <v>57</v>
      </c>
      <c r="C54" s="6">
        <v>10</v>
      </c>
      <c r="D54" s="2">
        <v>319004</v>
      </c>
      <c r="E54" s="2">
        <v>232582</v>
      </c>
      <c r="F54" s="2">
        <v>263374</v>
      </c>
      <c r="G54" s="2">
        <v>251277</v>
      </c>
      <c r="H54" s="2">
        <v>128688</v>
      </c>
      <c r="I54" s="2">
        <v>63038</v>
      </c>
      <c r="J54">
        <v>530614</v>
      </c>
      <c r="K54">
        <v>12163</v>
      </c>
      <c r="L54">
        <v>131055</v>
      </c>
      <c r="M54">
        <v>55363</v>
      </c>
      <c r="N54">
        <v>47467</v>
      </c>
    </row>
    <row r="55" spans="1:14">
      <c r="A55" s="2">
        <v>190</v>
      </c>
      <c r="B55" s="3" t="s">
        <v>58</v>
      </c>
      <c r="C55" s="6">
        <v>10</v>
      </c>
      <c r="D55" s="2">
        <v>6299634</v>
      </c>
      <c r="E55" s="2">
        <v>1449346</v>
      </c>
      <c r="F55" s="2">
        <v>1926453</v>
      </c>
      <c r="G55" s="2">
        <v>5774281</v>
      </c>
      <c r="H55" s="2">
        <v>2163257</v>
      </c>
      <c r="I55" s="2">
        <v>1536447</v>
      </c>
      <c r="J55">
        <v>8381862</v>
      </c>
      <c r="K55">
        <v>592052</v>
      </c>
      <c r="L55">
        <v>2445827</v>
      </c>
      <c r="M55">
        <v>149069</v>
      </c>
      <c r="N55">
        <v>96758</v>
      </c>
    </row>
    <row r="56" spans="1:14">
      <c r="A56" s="2">
        <v>58</v>
      </c>
      <c r="B56" s="3" t="s">
        <v>59</v>
      </c>
      <c r="C56" s="6">
        <v>10</v>
      </c>
      <c r="D56" s="2">
        <v>1091662</v>
      </c>
      <c r="E56" s="2">
        <v>459525</v>
      </c>
      <c r="F56" s="2">
        <v>214720</v>
      </c>
      <c r="G56" s="2">
        <v>1215192</v>
      </c>
      <c r="H56" s="2">
        <v>413927</v>
      </c>
      <c r="I56" s="2">
        <v>311859</v>
      </c>
      <c r="J56">
        <v>1502478</v>
      </c>
      <c r="K56">
        <v>75790</v>
      </c>
      <c r="L56">
        <v>430766</v>
      </c>
      <c r="M56">
        <v>18793</v>
      </c>
      <c r="N56">
        <v>12129</v>
      </c>
    </row>
    <row r="57" spans="1:14">
      <c r="A57" s="2">
        <v>16</v>
      </c>
      <c r="B57" s="3" t="s">
        <v>60</v>
      </c>
      <c r="C57" s="6">
        <v>10</v>
      </c>
      <c r="D57" s="2">
        <v>610045</v>
      </c>
      <c r="E57" s="2">
        <v>295424</v>
      </c>
      <c r="F57" s="2">
        <v>42125</v>
      </c>
      <c r="G57" s="2">
        <v>782040</v>
      </c>
      <c r="H57" s="2">
        <v>227801</v>
      </c>
      <c r="I57" s="2">
        <v>143365</v>
      </c>
      <c r="J57">
        <v>1054790</v>
      </c>
      <c r="K57">
        <v>50970</v>
      </c>
      <c r="L57">
        <v>235034</v>
      </c>
      <c r="M57">
        <v>30950</v>
      </c>
      <c r="N57">
        <v>26623</v>
      </c>
    </row>
    <row r="58" spans="1:14">
      <c r="A58" s="2">
        <v>4</v>
      </c>
      <c r="B58" s="3" t="s">
        <v>61</v>
      </c>
      <c r="C58" s="6">
        <v>10</v>
      </c>
      <c r="D58" s="2">
        <v>5186548</v>
      </c>
      <c r="E58" s="2">
        <v>2725804</v>
      </c>
      <c r="F58" s="2">
        <v>444621</v>
      </c>
      <c r="G58" s="2">
        <v>3293848</v>
      </c>
      <c r="H58" s="2">
        <v>1017465</v>
      </c>
      <c r="I58" s="2">
        <v>209651</v>
      </c>
      <c r="J58">
        <v>4016852</v>
      </c>
      <c r="K58">
        <v>962871</v>
      </c>
      <c r="L58">
        <v>983807</v>
      </c>
      <c r="M58">
        <v>-468290</v>
      </c>
      <c r="N58">
        <v>-389066</v>
      </c>
    </row>
    <row r="59" spans="1:14">
      <c r="A59" s="2">
        <v>10</v>
      </c>
      <c r="B59" s="3" t="s">
        <v>62</v>
      </c>
      <c r="C59" s="6">
        <v>10</v>
      </c>
      <c r="D59" s="2">
        <v>1676747</v>
      </c>
      <c r="E59" s="2">
        <v>250561</v>
      </c>
      <c r="F59" s="2">
        <v>4416</v>
      </c>
      <c r="G59" s="2">
        <v>1068753</v>
      </c>
      <c r="H59" s="2">
        <v>162921</v>
      </c>
      <c r="I59" s="2">
        <v>177458</v>
      </c>
      <c r="J59">
        <v>1202165</v>
      </c>
      <c r="K59">
        <v>101445</v>
      </c>
      <c r="L59">
        <v>261413</v>
      </c>
      <c r="M59">
        <v>-92583</v>
      </c>
      <c r="N59">
        <v>-97170</v>
      </c>
    </row>
    <row r="60" spans="1:14">
      <c r="A60" s="2">
        <v>16</v>
      </c>
      <c r="B60" s="3" t="s">
        <v>63</v>
      </c>
      <c r="C60" s="6">
        <v>10</v>
      </c>
      <c r="D60" s="2">
        <v>1231709</v>
      </c>
      <c r="E60" s="2">
        <v>925873</v>
      </c>
      <c r="F60" s="2">
        <v>18044</v>
      </c>
      <c r="G60" s="2">
        <v>920394</v>
      </c>
      <c r="H60" s="2">
        <v>277937</v>
      </c>
      <c r="I60" s="2">
        <v>166684</v>
      </c>
      <c r="J60">
        <v>1026560</v>
      </c>
      <c r="K60">
        <v>112585</v>
      </c>
      <c r="L60">
        <v>339592</v>
      </c>
      <c r="M60">
        <v>54399</v>
      </c>
      <c r="N60">
        <v>44330</v>
      </c>
    </row>
    <row r="61" spans="1:14">
      <c r="A61" s="2">
        <v>13</v>
      </c>
      <c r="B61" s="3" t="s">
        <v>64</v>
      </c>
      <c r="C61" s="6">
        <v>10</v>
      </c>
      <c r="D61" s="2">
        <v>853136</v>
      </c>
      <c r="E61" s="2">
        <v>398530</v>
      </c>
      <c r="F61" s="2">
        <v>428435</v>
      </c>
      <c r="G61" s="2">
        <v>757962</v>
      </c>
      <c r="H61" s="2">
        <v>218570</v>
      </c>
      <c r="I61" s="2">
        <v>140814</v>
      </c>
      <c r="J61">
        <v>1319629</v>
      </c>
      <c r="K61">
        <v>51567</v>
      </c>
      <c r="L61">
        <v>313126</v>
      </c>
      <c r="M61">
        <v>104208</v>
      </c>
      <c r="N61">
        <v>92267</v>
      </c>
    </row>
    <row r="62" spans="1:14">
      <c r="A62" s="2">
        <v>3</v>
      </c>
      <c r="B62" s="3" t="s">
        <v>65</v>
      </c>
      <c r="C62" s="6">
        <v>10</v>
      </c>
      <c r="D62" s="2">
        <v>34513</v>
      </c>
      <c r="E62" s="2">
        <v>9257</v>
      </c>
      <c r="F62" s="2">
        <v>0</v>
      </c>
      <c r="G62" s="2">
        <v>12977</v>
      </c>
      <c r="H62" s="2">
        <v>1318</v>
      </c>
      <c r="I62" s="2">
        <v>5960</v>
      </c>
      <c r="J62">
        <v>15957</v>
      </c>
      <c r="K62">
        <v>4072</v>
      </c>
      <c r="L62">
        <v>5339</v>
      </c>
      <c r="M62">
        <v>-6189</v>
      </c>
      <c r="N62">
        <v>-6189</v>
      </c>
    </row>
    <row r="63" spans="1:14">
      <c r="A63" s="2">
        <v>7</v>
      </c>
      <c r="B63" s="3" t="s">
        <v>66</v>
      </c>
      <c r="C63" s="6">
        <v>10</v>
      </c>
      <c r="D63" s="2">
        <v>642259</v>
      </c>
      <c r="E63" s="2">
        <v>-131048</v>
      </c>
      <c r="F63" s="2">
        <v>16341</v>
      </c>
      <c r="G63" s="2">
        <v>268491</v>
      </c>
      <c r="H63" s="2">
        <v>2501</v>
      </c>
      <c r="I63" s="2">
        <v>38173</v>
      </c>
      <c r="J63">
        <v>582794</v>
      </c>
      <c r="K63">
        <v>569743</v>
      </c>
      <c r="L63">
        <v>308458</v>
      </c>
      <c r="M63">
        <v>-330162</v>
      </c>
      <c r="N63">
        <v>-343838</v>
      </c>
    </row>
    <row r="64" spans="1:14">
      <c r="A64" s="2">
        <v>24</v>
      </c>
      <c r="B64" s="3" t="s">
        <v>67</v>
      </c>
      <c r="C64" s="6">
        <v>10</v>
      </c>
      <c r="D64" s="2">
        <v>2406086</v>
      </c>
      <c r="E64" s="2">
        <v>1132269</v>
      </c>
      <c r="F64" s="2">
        <v>3247995</v>
      </c>
      <c r="G64" s="2">
        <v>2533640</v>
      </c>
      <c r="H64" s="2">
        <v>1088703</v>
      </c>
      <c r="I64" s="2">
        <v>468299</v>
      </c>
      <c r="J64">
        <v>5949330</v>
      </c>
      <c r="K64">
        <v>213248</v>
      </c>
      <c r="L64">
        <v>1128289</v>
      </c>
      <c r="M64">
        <v>429261</v>
      </c>
      <c r="N64">
        <v>348680</v>
      </c>
    </row>
    <row r="65" spans="1:14">
      <c r="A65" s="2">
        <v>57</v>
      </c>
      <c r="B65" s="3" t="s">
        <v>68</v>
      </c>
      <c r="C65" s="6">
        <v>10</v>
      </c>
      <c r="D65" s="2">
        <v>6560538</v>
      </c>
      <c r="E65" s="2">
        <v>2492701</v>
      </c>
      <c r="F65" s="2">
        <v>4188776</v>
      </c>
      <c r="G65" s="2">
        <v>4213625</v>
      </c>
      <c r="H65" s="2">
        <v>649560</v>
      </c>
      <c r="I65" s="2">
        <v>461551</v>
      </c>
      <c r="J65">
        <v>9453394</v>
      </c>
      <c r="K65">
        <v>556288</v>
      </c>
      <c r="L65">
        <v>862483</v>
      </c>
      <c r="M65">
        <v>-305849</v>
      </c>
      <c r="N65">
        <v>-320902</v>
      </c>
    </row>
    <row r="66" spans="1:14">
      <c r="A66" s="2">
        <v>9</v>
      </c>
      <c r="B66" s="3" t="s">
        <v>69</v>
      </c>
      <c r="C66" s="6">
        <v>10</v>
      </c>
      <c r="D66" s="2">
        <v>189669</v>
      </c>
      <c r="E66" s="2">
        <v>71954</v>
      </c>
      <c r="F66" s="2">
        <v>8626</v>
      </c>
      <c r="G66" s="2">
        <v>24994</v>
      </c>
      <c r="H66" s="2">
        <v>-6250</v>
      </c>
      <c r="I66" s="2">
        <v>8656</v>
      </c>
      <c r="J66">
        <v>69074</v>
      </c>
      <c r="K66">
        <v>27208</v>
      </c>
      <c r="L66">
        <v>14040</v>
      </c>
      <c r="M66">
        <v>-27250</v>
      </c>
      <c r="N66">
        <v>-27251</v>
      </c>
    </row>
    <row r="67" spans="1:14">
      <c r="A67" s="2">
        <v>43</v>
      </c>
      <c r="B67" s="3" t="s">
        <v>70</v>
      </c>
      <c r="C67" s="6">
        <v>11</v>
      </c>
      <c r="D67" s="2">
        <v>4197758</v>
      </c>
      <c r="E67" s="2">
        <v>1680700</v>
      </c>
      <c r="F67" s="2">
        <v>136299</v>
      </c>
      <c r="G67" s="2">
        <v>1824275</v>
      </c>
      <c r="H67" s="2">
        <v>427814</v>
      </c>
      <c r="I67" s="2">
        <v>179522</v>
      </c>
      <c r="J67">
        <v>2126764</v>
      </c>
      <c r="K67">
        <v>105244</v>
      </c>
      <c r="L67">
        <v>410161</v>
      </c>
      <c r="M67">
        <v>108066</v>
      </c>
      <c r="N67">
        <v>73074</v>
      </c>
    </row>
    <row r="68" spans="1:14">
      <c r="A68" s="2">
        <v>49</v>
      </c>
      <c r="B68" s="3" t="s">
        <v>71</v>
      </c>
      <c r="C68" s="6">
        <v>11</v>
      </c>
      <c r="D68" s="2">
        <v>2029222</v>
      </c>
      <c r="E68" s="2">
        <v>617873</v>
      </c>
      <c r="F68" s="2">
        <v>141447</v>
      </c>
      <c r="G68" s="2">
        <v>1240844</v>
      </c>
      <c r="H68" s="2">
        <v>201958</v>
      </c>
      <c r="I68" s="2">
        <v>165132</v>
      </c>
      <c r="J68">
        <v>1930844</v>
      </c>
      <c r="K68">
        <v>228774</v>
      </c>
      <c r="L68">
        <v>508888</v>
      </c>
      <c r="M68">
        <v>83175</v>
      </c>
      <c r="N68">
        <v>50368</v>
      </c>
    </row>
    <row r="69" spans="1:14">
      <c r="A69" s="2">
        <v>3</v>
      </c>
      <c r="B69" s="3" t="s">
        <v>72</v>
      </c>
      <c r="C69" s="6">
        <v>11</v>
      </c>
      <c r="D69" s="2">
        <v>124372</v>
      </c>
      <c r="E69" s="2">
        <v>32137</v>
      </c>
      <c r="F69" s="2">
        <v>5767</v>
      </c>
      <c r="G69" s="2">
        <v>51039</v>
      </c>
      <c r="H69" s="2">
        <v>5017</v>
      </c>
      <c r="I69" s="2">
        <v>6262</v>
      </c>
      <c r="J69">
        <v>58857</v>
      </c>
      <c r="K69">
        <v>5965</v>
      </c>
      <c r="L69">
        <v>5637</v>
      </c>
      <c r="M69">
        <v>-7308</v>
      </c>
      <c r="N69">
        <v>-7924</v>
      </c>
    </row>
    <row r="70" spans="1:14">
      <c r="A70" s="2"/>
      <c r="B70" s="3" t="s">
        <v>73</v>
      </c>
      <c r="C70" s="6">
        <v>11</v>
      </c>
      <c r="D70" s="2">
        <v>4959</v>
      </c>
      <c r="E70" s="2">
        <v>-975</v>
      </c>
      <c r="F70" s="2">
        <v>1197</v>
      </c>
      <c r="G70" s="2">
        <v>0</v>
      </c>
      <c r="H70" s="2">
        <v>-274</v>
      </c>
      <c r="I70" s="2">
        <v>95</v>
      </c>
      <c r="J70">
        <v>1327</v>
      </c>
      <c r="K70">
        <v>539</v>
      </c>
      <c r="L70">
        <v>-956</v>
      </c>
      <c r="M70">
        <v>-1616</v>
      </c>
      <c r="N70">
        <v>-1616</v>
      </c>
    </row>
    <row r="71" spans="1:14">
      <c r="A71" s="2">
        <v>13</v>
      </c>
      <c r="B71" s="3" t="s">
        <v>74</v>
      </c>
      <c r="C71" s="6">
        <v>11</v>
      </c>
      <c r="D71" s="2">
        <v>7037553</v>
      </c>
      <c r="E71" s="2">
        <v>1933776</v>
      </c>
      <c r="F71" s="2">
        <v>1244130</v>
      </c>
      <c r="G71" s="2">
        <v>5744133</v>
      </c>
      <c r="H71" s="2">
        <v>2085113</v>
      </c>
      <c r="I71" s="2">
        <v>901633</v>
      </c>
      <c r="J71">
        <v>7557615</v>
      </c>
      <c r="K71">
        <v>776278</v>
      </c>
      <c r="L71">
        <v>2310797</v>
      </c>
      <c r="M71">
        <v>486830</v>
      </c>
      <c r="N71">
        <v>359594</v>
      </c>
    </row>
    <row r="72" spans="1:14">
      <c r="A72" s="2">
        <v>4</v>
      </c>
      <c r="B72" s="3" t="s">
        <v>75</v>
      </c>
      <c r="C72" s="6">
        <v>11</v>
      </c>
      <c r="D72" s="2">
        <v>2397513</v>
      </c>
      <c r="E72" s="2">
        <v>1267477</v>
      </c>
      <c r="F72" s="2">
        <v>10705</v>
      </c>
      <c r="G72" s="2">
        <v>2554464</v>
      </c>
      <c r="H72" s="2">
        <v>225354</v>
      </c>
      <c r="I72" s="2">
        <v>61824</v>
      </c>
      <c r="J72">
        <v>2761662</v>
      </c>
      <c r="K72">
        <v>230807</v>
      </c>
      <c r="L72">
        <v>381578</v>
      </c>
      <c r="M72">
        <v>64751</v>
      </c>
      <c r="N72">
        <v>51825</v>
      </c>
    </row>
    <row r="73" spans="1:14">
      <c r="A73" s="2">
        <v>93</v>
      </c>
      <c r="B73" s="3" t="s">
        <v>76</v>
      </c>
      <c r="C73" s="6">
        <v>11</v>
      </c>
      <c r="D73" s="2">
        <v>8062180</v>
      </c>
      <c r="E73" s="2">
        <v>3562697</v>
      </c>
      <c r="F73" s="2">
        <v>2134941</v>
      </c>
      <c r="G73" s="2">
        <v>6482553</v>
      </c>
      <c r="H73" s="2">
        <v>1881898</v>
      </c>
      <c r="I73" s="2">
        <v>988054</v>
      </c>
      <c r="J73">
        <v>9577459</v>
      </c>
      <c r="K73">
        <v>1105534</v>
      </c>
      <c r="L73">
        <v>2124709</v>
      </c>
      <c r="M73">
        <v>-93350</v>
      </c>
      <c r="N73">
        <v>-139042</v>
      </c>
    </row>
    <row r="74" spans="1:14">
      <c r="A74" s="2">
        <v>6</v>
      </c>
      <c r="B74" s="3" t="s">
        <v>77</v>
      </c>
      <c r="C74" s="6">
        <v>12</v>
      </c>
      <c r="D74" s="2">
        <v>116500</v>
      </c>
      <c r="E74" s="2">
        <v>3413</v>
      </c>
      <c r="F74" s="2">
        <v>0</v>
      </c>
      <c r="G74" s="2">
        <v>3527</v>
      </c>
      <c r="H74" s="2">
        <v>-13319</v>
      </c>
      <c r="I74" s="2">
        <v>10031</v>
      </c>
      <c r="J74">
        <v>35038</v>
      </c>
      <c r="K74">
        <v>4150</v>
      </c>
      <c r="L74">
        <v>14171</v>
      </c>
      <c r="M74">
        <v>-929</v>
      </c>
      <c r="N74">
        <v>-929</v>
      </c>
    </row>
    <row r="75" spans="1:14">
      <c r="A75" s="2">
        <v>5</v>
      </c>
      <c r="B75" s="3" t="s">
        <v>78</v>
      </c>
      <c r="C75" s="6">
        <v>13</v>
      </c>
      <c r="D75" s="2">
        <v>575810</v>
      </c>
      <c r="E75" s="2">
        <v>166660</v>
      </c>
      <c r="F75" s="2">
        <v>41</v>
      </c>
      <c r="G75" s="2">
        <v>493971</v>
      </c>
      <c r="H75" s="2">
        <v>102229</v>
      </c>
      <c r="I75" s="2">
        <v>78139</v>
      </c>
      <c r="J75">
        <v>568429</v>
      </c>
      <c r="K75">
        <v>35812</v>
      </c>
      <c r="L75">
        <v>121092</v>
      </c>
      <c r="M75">
        <v>-2116</v>
      </c>
      <c r="N75">
        <v>-6956</v>
      </c>
    </row>
    <row r="76" spans="1:14">
      <c r="A76" s="2">
        <v>10</v>
      </c>
      <c r="B76" s="3" t="s">
        <v>79</v>
      </c>
      <c r="C76" s="6">
        <v>13</v>
      </c>
      <c r="D76" s="2">
        <v>1867279</v>
      </c>
      <c r="E76" s="2">
        <v>716464</v>
      </c>
      <c r="F76" s="2">
        <v>51816</v>
      </c>
      <c r="G76" s="2">
        <v>1805579</v>
      </c>
      <c r="H76" s="2">
        <v>500566</v>
      </c>
      <c r="I76" s="2">
        <v>537398</v>
      </c>
      <c r="J76">
        <v>2166370</v>
      </c>
      <c r="K76">
        <v>267731</v>
      </c>
      <c r="L76">
        <v>410045</v>
      </c>
      <c r="M76">
        <v>-450828</v>
      </c>
      <c r="N76">
        <v>-446312</v>
      </c>
    </row>
    <row r="77" spans="1:14">
      <c r="A77" s="2">
        <v>4</v>
      </c>
      <c r="B77" s="3" t="s">
        <v>80</v>
      </c>
      <c r="C77" s="6">
        <v>13</v>
      </c>
      <c r="D77" s="2">
        <v>31330</v>
      </c>
      <c r="E77" s="2">
        <v>5463</v>
      </c>
      <c r="F77" s="2">
        <v>14702</v>
      </c>
      <c r="G77" s="2">
        <v>27640</v>
      </c>
      <c r="H77" s="2">
        <v>17131</v>
      </c>
      <c r="I77" s="2">
        <v>12987</v>
      </c>
      <c r="J77">
        <v>45425</v>
      </c>
      <c r="K77">
        <v>3123</v>
      </c>
      <c r="L77">
        <v>18783</v>
      </c>
      <c r="M77">
        <v>2201</v>
      </c>
      <c r="N77">
        <v>2497</v>
      </c>
    </row>
    <row r="78" spans="1:14">
      <c r="A78" s="2">
        <v>7</v>
      </c>
      <c r="B78" s="3" t="s">
        <v>81</v>
      </c>
      <c r="C78" s="6">
        <v>13</v>
      </c>
      <c r="D78" s="2">
        <v>200626</v>
      </c>
      <c r="E78" s="2">
        <v>50206</v>
      </c>
      <c r="F78" s="2">
        <v>3642</v>
      </c>
      <c r="G78" s="2">
        <v>316774</v>
      </c>
      <c r="H78" s="2">
        <v>91272</v>
      </c>
      <c r="I78" s="2">
        <v>22270</v>
      </c>
      <c r="J78">
        <v>352284</v>
      </c>
      <c r="K78">
        <v>29011</v>
      </c>
      <c r="L78">
        <v>99785</v>
      </c>
      <c r="M78">
        <v>43937</v>
      </c>
      <c r="N78">
        <v>35012</v>
      </c>
    </row>
    <row r="79" spans="1:14">
      <c r="A79" s="2">
        <v>64</v>
      </c>
      <c r="B79" s="3" t="s">
        <v>82</v>
      </c>
      <c r="C79" s="6">
        <v>13</v>
      </c>
      <c r="D79" s="2">
        <v>1129865</v>
      </c>
      <c r="E79" s="2">
        <v>419928</v>
      </c>
      <c r="F79" s="2">
        <v>159448</v>
      </c>
      <c r="G79" s="2">
        <v>2404631</v>
      </c>
      <c r="H79" s="2">
        <v>580966</v>
      </c>
      <c r="I79" s="2">
        <v>419034</v>
      </c>
      <c r="J79">
        <v>2724146</v>
      </c>
      <c r="K79">
        <v>148214</v>
      </c>
      <c r="L79">
        <v>670607</v>
      </c>
      <c r="M79">
        <v>84548</v>
      </c>
      <c r="N79">
        <v>64023</v>
      </c>
    </row>
    <row r="80" spans="1:14">
      <c r="A80" s="2">
        <v>4</v>
      </c>
      <c r="B80" s="3" t="s">
        <v>83</v>
      </c>
      <c r="C80" s="6">
        <v>13</v>
      </c>
      <c r="D80" s="2">
        <v>337609</v>
      </c>
      <c r="E80" s="2">
        <v>65210</v>
      </c>
      <c r="F80" s="2">
        <v>2077</v>
      </c>
      <c r="G80" s="2">
        <v>358313</v>
      </c>
      <c r="H80" s="2">
        <v>-1667</v>
      </c>
      <c r="I80" s="2">
        <v>58295</v>
      </c>
      <c r="J80">
        <v>483776</v>
      </c>
      <c r="K80">
        <v>34530</v>
      </c>
      <c r="L80">
        <v>94784</v>
      </c>
      <c r="M80">
        <v>-2942</v>
      </c>
      <c r="N80">
        <v>-3503</v>
      </c>
    </row>
    <row r="81" spans="1:14">
      <c r="A81" s="2">
        <v>5</v>
      </c>
      <c r="B81" s="3" t="s">
        <v>84</v>
      </c>
      <c r="C81" s="6">
        <v>13</v>
      </c>
      <c r="D81" s="2">
        <v>326359</v>
      </c>
      <c r="E81" s="2">
        <v>146666</v>
      </c>
      <c r="F81" s="2">
        <v>129</v>
      </c>
      <c r="G81" s="2">
        <v>509245</v>
      </c>
      <c r="H81" s="2">
        <v>102228</v>
      </c>
      <c r="I81" s="2">
        <v>90858</v>
      </c>
      <c r="J81">
        <v>557327</v>
      </c>
      <c r="K81">
        <v>20847</v>
      </c>
      <c r="L81">
        <v>123178</v>
      </c>
      <c r="M81">
        <v>5792</v>
      </c>
      <c r="N81">
        <v>4359</v>
      </c>
    </row>
    <row r="82" spans="1:14">
      <c r="A82" s="2">
        <v>9</v>
      </c>
      <c r="B82" s="3" t="s">
        <v>85</v>
      </c>
      <c r="C82" s="6">
        <v>13</v>
      </c>
      <c r="D82" s="2">
        <v>233609</v>
      </c>
      <c r="E82" s="2">
        <v>92334</v>
      </c>
      <c r="F82" s="2">
        <v>69493</v>
      </c>
      <c r="G82" s="2">
        <v>348498</v>
      </c>
      <c r="H82" s="2">
        <v>128516</v>
      </c>
      <c r="I82" s="2">
        <v>107729</v>
      </c>
      <c r="J82">
        <v>478879</v>
      </c>
      <c r="K82">
        <v>22591</v>
      </c>
      <c r="L82">
        <v>153647</v>
      </c>
      <c r="M82">
        <v>19413</v>
      </c>
      <c r="N82">
        <v>26498</v>
      </c>
    </row>
    <row r="83" spans="1:14">
      <c r="A83" s="2"/>
      <c r="B83" s="3" t="s">
        <v>86</v>
      </c>
      <c r="C83" s="6">
        <v>13</v>
      </c>
      <c r="D83" s="2">
        <v>177072</v>
      </c>
      <c r="E83" s="2">
        <v>30249</v>
      </c>
      <c r="F83" s="2">
        <v>0</v>
      </c>
      <c r="G83" s="2">
        <v>413980</v>
      </c>
      <c r="H83" s="2">
        <v>67983</v>
      </c>
      <c r="I83" s="2">
        <v>51557</v>
      </c>
      <c r="J83">
        <v>466104</v>
      </c>
      <c r="K83">
        <v>35456</v>
      </c>
      <c r="L83">
        <v>102424</v>
      </c>
      <c r="M83">
        <v>9186</v>
      </c>
      <c r="N83">
        <v>7107</v>
      </c>
    </row>
    <row r="84" spans="1:14">
      <c r="A84" s="2">
        <v>45</v>
      </c>
      <c r="B84" s="3" t="s">
        <v>87</v>
      </c>
      <c r="C84" s="6">
        <v>13</v>
      </c>
      <c r="D84" s="2">
        <v>467897</v>
      </c>
      <c r="E84" s="2">
        <v>206092</v>
      </c>
      <c r="F84" s="2">
        <v>255167</v>
      </c>
      <c r="G84" s="2">
        <v>414670</v>
      </c>
      <c r="H84" s="2">
        <v>203337</v>
      </c>
      <c r="I84" s="2">
        <v>135089</v>
      </c>
      <c r="J84">
        <v>710952</v>
      </c>
      <c r="K84">
        <v>29286</v>
      </c>
      <c r="L84">
        <v>216523</v>
      </c>
      <c r="M84">
        <v>44082</v>
      </c>
      <c r="N84">
        <v>33741</v>
      </c>
    </row>
    <row r="85" spans="1:14">
      <c r="A85" s="2">
        <v>4</v>
      </c>
      <c r="B85" s="3" t="s">
        <v>88</v>
      </c>
      <c r="C85" s="6">
        <v>14</v>
      </c>
      <c r="D85" s="2">
        <v>19579</v>
      </c>
      <c r="E85" s="2">
        <v>5354</v>
      </c>
      <c r="F85" s="2">
        <v>5771</v>
      </c>
      <c r="G85" s="2">
        <v>41660</v>
      </c>
      <c r="H85" s="2">
        <v>8020</v>
      </c>
      <c r="I85" s="2">
        <v>5896</v>
      </c>
      <c r="J85">
        <v>48931</v>
      </c>
      <c r="K85">
        <v>635</v>
      </c>
      <c r="L85">
        <v>7618</v>
      </c>
      <c r="M85">
        <v>889</v>
      </c>
      <c r="N85">
        <v>635</v>
      </c>
    </row>
    <row r="86" spans="1:14">
      <c r="A86" s="2">
        <v>42</v>
      </c>
      <c r="B86" s="3" t="s">
        <v>89</v>
      </c>
      <c r="C86" s="6">
        <v>14</v>
      </c>
      <c r="D86" s="2">
        <v>478005</v>
      </c>
      <c r="E86" s="2">
        <v>252303</v>
      </c>
      <c r="F86" s="2">
        <v>275461</v>
      </c>
      <c r="G86" s="2">
        <v>697070</v>
      </c>
      <c r="H86" s="2">
        <v>415338</v>
      </c>
      <c r="I86" s="2">
        <v>403591</v>
      </c>
      <c r="J86">
        <v>1088925</v>
      </c>
      <c r="K86">
        <v>74257</v>
      </c>
      <c r="L86">
        <v>498660</v>
      </c>
      <c r="M86">
        <v>13109</v>
      </c>
      <c r="N86">
        <v>10218</v>
      </c>
    </row>
    <row r="87" spans="1:14">
      <c r="A87" s="2">
        <v>198</v>
      </c>
      <c r="B87" s="3" t="s">
        <v>90</v>
      </c>
      <c r="C87" s="6">
        <v>14</v>
      </c>
      <c r="D87" s="2">
        <v>3727171</v>
      </c>
      <c r="E87" s="2">
        <v>1432224</v>
      </c>
      <c r="F87" s="2">
        <v>677122</v>
      </c>
      <c r="G87" s="2">
        <v>3246992</v>
      </c>
      <c r="H87" s="2">
        <v>1798700</v>
      </c>
      <c r="I87" s="2">
        <v>1766901</v>
      </c>
      <c r="J87">
        <v>4939515</v>
      </c>
      <c r="K87">
        <v>405730</v>
      </c>
      <c r="L87">
        <v>2173457</v>
      </c>
      <c r="M87">
        <v>-86110</v>
      </c>
      <c r="N87">
        <v>-79622</v>
      </c>
    </row>
    <row r="88" spans="1:14">
      <c r="A88" s="2">
        <v>19</v>
      </c>
      <c r="B88" s="3" t="s">
        <v>91</v>
      </c>
      <c r="C88" s="6">
        <v>14</v>
      </c>
      <c r="D88" s="2">
        <v>1345131</v>
      </c>
      <c r="E88" s="2">
        <v>366117</v>
      </c>
      <c r="F88" s="2">
        <v>77509</v>
      </c>
      <c r="G88" s="2">
        <v>1708458</v>
      </c>
      <c r="H88" s="2">
        <v>831654</v>
      </c>
      <c r="I88" s="2">
        <v>804760</v>
      </c>
      <c r="J88">
        <v>1894845</v>
      </c>
      <c r="K88">
        <v>133035</v>
      </c>
      <c r="L88">
        <v>915409</v>
      </c>
      <c r="M88">
        <v>-59092</v>
      </c>
      <c r="N88">
        <v>-78627</v>
      </c>
    </row>
    <row r="89" spans="1:14">
      <c r="A89" s="2">
        <v>80</v>
      </c>
      <c r="B89" s="3" t="s">
        <v>92</v>
      </c>
      <c r="C89" s="6">
        <v>14</v>
      </c>
      <c r="D89" s="2">
        <v>462110</v>
      </c>
      <c r="E89" s="2">
        <v>120956</v>
      </c>
      <c r="F89" s="2">
        <v>120815</v>
      </c>
      <c r="G89" s="2">
        <v>526576</v>
      </c>
      <c r="H89" s="2">
        <v>291138</v>
      </c>
      <c r="I89" s="2">
        <v>236564</v>
      </c>
      <c r="J89">
        <v>746080</v>
      </c>
      <c r="K89">
        <v>48413</v>
      </c>
      <c r="L89">
        <v>328452</v>
      </c>
      <c r="M89">
        <v>35318</v>
      </c>
      <c r="N89">
        <v>26880</v>
      </c>
    </row>
    <row r="90" spans="1:14">
      <c r="A90" s="2">
        <v>5</v>
      </c>
      <c r="B90" s="3" t="s">
        <v>93</v>
      </c>
      <c r="C90" s="6">
        <v>14</v>
      </c>
      <c r="D90" s="2">
        <v>49905</v>
      </c>
      <c r="E90" s="2">
        <v>17337</v>
      </c>
      <c r="F90" s="2">
        <v>38536</v>
      </c>
      <c r="G90" s="2">
        <v>15528</v>
      </c>
      <c r="H90" s="2">
        <v>10022</v>
      </c>
      <c r="I90" s="2">
        <v>18518</v>
      </c>
      <c r="J90">
        <v>69473</v>
      </c>
      <c r="K90">
        <v>2302</v>
      </c>
      <c r="L90">
        <v>-341</v>
      </c>
      <c r="M90">
        <v>-21913</v>
      </c>
      <c r="N90">
        <v>-21907</v>
      </c>
    </row>
    <row r="91" spans="1:14">
      <c r="A91" s="2">
        <v>11</v>
      </c>
      <c r="B91" s="3" t="s">
        <v>94</v>
      </c>
      <c r="C91" s="6">
        <v>14</v>
      </c>
      <c r="D91" s="2">
        <v>665181</v>
      </c>
      <c r="E91" s="2">
        <v>207599</v>
      </c>
      <c r="F91" s="2">
        <v>43591</v>
      </c>
      <c r="G91" s="2">
        <v>1203602</v>
      </c>
      <c r="H91" s="2">
        <v>346246</v>
      </c>
      <c r="I91" s="2">
        <v>369335</v>
      </c>
      <c r="J91">
        <v>1440724</v>
      </c>
      <c r="K91">
        <v>57016</v>
      </c>
      <c r="L91">
        <v>420885</v>
      </c>
      <c r="M91">
        <v>-18649</v>
      </c>
      <c r="N91">
        <v>-19618</v>
      </c>
    </row>
    <row r="92" spans="1:14">
      <c r="A92" s="2">
        <v>22</v>
      </c>
      <c r="B92" s="3" t="s">
        <v>95</v>
      </c>
      <c r="C92" s="6">
        <v>14</v>
      </c>
      <c r="D92" s="2">
        <v>477129</v>
      </c>
      <c r="E92" s="2">
        <v>136018</v>
      </c>
      <c r="F92" s="2">
        <v>17508</v>
      </c>
      <c r="G92" s="2">
        <v>367104</v>
      </c>
      <c r="H92" s="2">
        <v>222860</v>
      </c>
      <c r="I92" s="2">
        <v>260093</v>
      </c>
      <c r="J92">
        <v>450444</v>
      </c>
      <c r="K92">
        <v>37789</v>
      </c>
      <c r="L92">
        <v>233644</v>
      </c>
      <c r="M92">
        <v>-69659</v>
      </c>
      <c r="N92">
        <v>-70798</v>
      </c>
    </row>
    <row r="93" spans="1:14">
      <c r="A93" s="2">
        <v>9</v>
      </c>
      <c r="B93" s="3" t="s">
        <v>96</v>
      </c>
      <c r="C93" s="6">
        <v>15</v>
      </c>
      <c r="D93" s="2">
        <v>283618</v>
      </c>
      <c r="E93" s="2">
        <v>43475</v>
      </c>
      <c r="F93" s="2">
        <v>15756</v>
      </c>
      <c r="G93" s="2">
        <v>554621</v>
      </c>
      <c r="H93" s="2">
        <v>119368</v>
      </c>
      <c r="I93" s="2">
        <v>118426</v>
      </c>
      <c r="J93">
        <v>726206</v>
      </c>
      <c r="K93">
        <v>30381</v>
      </c>
      <c r="L93">
        <v>156260</v>
      </c>
      <c r="M93">
        <v>-3463</v>
      </c>
      <c r="N93">
        <v>-5580</v>
      </c>
    </row>
    <row r="94" spans="1:14">
      <c r="A94" s="2">
        <v>27</v>
      </c>
      <c r="B94" s="3" t="s">
        <v>97</v>
      </c>
      <c r="C94" s="6">
        <v>15</v>
      </c>
      <c r="D94" s="2">
        <v>279825</v>
      </c>
      <c r="E94" s="2">
        <v>151998</v>
      </c>
      <c r="F94" s="2">
        <v>68221</v>
      </c>
      <c r="G94" s="2">
        <v>353831</v>
      </c>
      <c r="H94" s="2">
        <v>216479</v>
      </c>
      <c r="I94" s="2">
        <v>185861</v>
      </c>
      <c r="J94">
        <v>440440</v>
      </c>
      <c r="K94">
        <v>15376</v>
      </c>
      <c r="L94">
        <v>221606</v>
      </c>
      <c r="M94">
        <v>18411</v>
      </c>
      <c r="N94">
        <v>13206</v>
      </c>
    </row>
    <row r="95" spans="1:14">
      <c r="A95" s="2">
        <v>97</v>
      </c>
      <c r="B95" s="3" t="s">
        <v>98</v>
      </c>
      <c r="C95" s="6">
        <v>15</v>
      </c>
      <c r="D95" s="2">
        <v>5785593</v>
      </c>
      <c r="E95" s="2">
        <v>2229686</v>
      </c>
      <c r="F95" s="2">
        <v>577705</v>
      </c>
      <c r="G95" s="2">
        <v>10652863</v>
      </c>
      <c r="H95" s="2">
        <v>2954561</v>
      </c>
      <c r="I95" s="2">
        <v>2569669</v>
      </c>
      <c r="J95">
        <v>12734308</v>
      </c>
      <c r="K95">
        <v>719581</v>
      </c>
      <c r="L95">
        <v>3615952</v>
      </c>
      <c r="M95">
        <v>254356</v>
      </c>
      <c r="N95">
        <v>187347</v>
      </c>
    </row>
    <row r="96" spans="1:14">
      <c r="A96" s="2">
        <v>458</v>
      </c>
      <c r="B96" s="3" t="s">
        <v>99</v>
      </c>
      <c r="C96" s="6">
        <v>16</v>
      </c>
      <c r="D96" s="2">
        <v>6194190</v>
      </c>
      <c r="E96" s="2">
        <v>1786107</v>
      </c>
      <c r="F96" s="2">
        <v>1869495</v>
      </c>
      <c r="G96" s="2">
        <v>6843525</v>
      </c>
      <c r="H96" s="2">
        <v>1497253</v>
      </c>
      <c r="I96" s="2">
        <v>1026193</v>
      </c>
      <c r="J96">
        <v>9729883</v>
      </c>
      <c r="K96">
        <v>600362</v>
      </c>
      <c r="L96">
        <v>1875744</v>
      </c>
      <c r="M96">
        <v>118539</v>
      </c>
      <c r="N96">
        <v>49210</v>
      </c>
    </row>
    <row r="97" spans="1:14">
      <c r="A97" s="2">
        <v>45</v>
      </c>
      <c r="B97" s="3" t="s">
        <v>100</v>
      </c>
      <c r="C97" s="6">
        <v>16</v>
      </c>
      <c r="D97" s="2">
        <v>11930711</v>
      </c>
      <c r="E97" s="2">
        <v>3961988</v>
      </c>
      <c r="F97" s="2">
        <v>622481</v>
      </c>
      <c r="G97" s="2">
        <v>6349336</v>
      </c>
      <c r="H97" s="2">
        <v>935336</v>
      </c>
      <c r="I97" s="2">
        <v>691642</v>
      </c>
      <c r="J97">
        <v>8535201</v>
      </c>
      <c r="K97">
        <v>677662</v>
      </c>
      <c r="L97">
        <v>1958600</v>
      </c>
      <c r="M97">
        <v>286130</v>
      </c>
      <c r="N97">
        <v>268907</v>
      </c>
    </row>
    <row r="98" spans="1:14">
      <c r="A98" s="2">
        <v>13</v>
      </c>
      <c r="B98" s="3" t="s">
        <v>101</v>
      </c>
      <c r="C98" s="6">
        <v>16</v>
      </c>
      <c r="D98" s="2">
        <v>129791</v>
      </c>
      <c r="E98" s="2">
        <v>35770</v>
      </c>
      <c r="F98" s="2">
        <v>11436</v>
      </c>
      <c r="G98" s="2">
        <v>151073</v>
      </c>
      <c r="H98" s="2">
        <v>34664</v>
      </c>
      <c r="I98" s="2">
        <v>41254</v>
      </c>
      <c r="J98">
        <v>204913</v>
      </c>
      <c r="K98">
        <v>9967</v>
      </c>
      <c r="L98">
        <v>39464</v>
      </c>
      <c r="M98">
        <v>-14463</v>
      </c>
      <c r="N98">
        <v>-14688</v>
      </c>
    </row>
    <row r="99" spans="1:14">
      <c r="A99" s="2">
        <v>204</v>
      </c>
      <c r="B99" s="3" t="s">
        <v>102</v>
      </c>
      <c r="C99" s="6">
        <v>16</v>
      </c>
      <c r="D99" s="2">
        <v>3276863</v>
      </c>
      <c r="E99" s="2">
        <v>1077695</v>
      </c>
      <c r="F99" s="2">
        <v>184515</v>
      </c>
      <c r="G99" s="2">
        <v>3481144</v>
      </c>
      <c r="H99" s="2">
        <v>840556</v>
      </c>
      <c r="I99" s="2">
        <v>625700</v>
      </c>
      <c r="J99">
        <v>4021294</v>
      </c>
      <c r="K99">
        <v>257046</v>
      </c>
      <c r="L99">
        <v>1031545</v>
      </c>
      <c r="M99">
        <v>76025</v>
      </c>
      <c r="N99">
        <v>41550</v>
      </c>
    </row>
    <row r="100" spans="1:14">
      <c r="A100" s="2">
        <v>63</v>
      </c>
      <c r="B100" s="3" t="s">
        <v>103</v>
      </c>
      <c r="C100" s="6">
        <v>16</v>
      </c>
      <c r="D100" s="2">
        <v>1042853</v>
      </c>
      <c r="E100" s="2">
        <v>185543</v>
      </c>
      <c r="F100" s="2">
        <v>456154</v>
      </c>
      <c r="G100" s="2">
        <v>1616534</v>
      </c>
      <c r="H100" s="2">
        <v>381592</v>
      </c>
      <c r="I100" s="2">
        <v>243466</v>
      </c>
      <c r="J100">
        <v>2335507</v>
      </c>
      <c r="K100">
        <v>123863</v>
      </c>
      <c r="L100">
        <v>463508</v>
      </c>
      <c r="M100">
        <v>71126</v>
      </c>
      <c r="N100">
        <v>52924</v>
      </c>
    </row>
    <row r="101" spans="1:14">
      <c r="A101" s="2">
        <v>177</v>
      </c>
      <c r="B101" s="3" t="s">
        <v>104</v>
      </c>
      <c r="C101" s="6">
        <v>16</v>
      </c>
      <c r="D101" s="2">
        <v>1075308</v>
      </c>
      <c r="E101" s="2">
        <v>130926</v>
      </c>
      <c r="F101" s="2">
        <v>132751</v>
      </c>
      <c r="G101" s="2">
        <v>832509</v>
      </c>
      <c r="H101" s="2">
        <v>193781</v>
      </c>
      <c r="I101" s="2">
        <v>156022</v>
      </c>
      <c r="J101">
        <v>1040173</v>
      </c>
      <c r="K101">
        <v>77168</v>
      </c>
      <c r="L101">
        <v>238240</v>
      </c>
      <c r="M101">
        <v>-6495</v>
      </c>
      <c r="N101">
        <v>-11873</v>
      </c>
    </row>
    <row r="102" spans="1:14">
      <c r="A102" s="2"/>
      <c r="B102" s="3" t="s">
        <v>105</v>
      </c>
      <c r="C102" s="6">
        <v>17</v>
      </c>
      <c r="D102" s="2">
        <v>1495853</v>
      </c>
      <c r="E102" s="2">
        <v>340428</v>
      </c>
      <c r="F102" s="2">
        <v>0</v>
      </c>
      <c r="G102" s="2">
        <v>1583543</v>
      </c>
      <c r="H102" s="2">
        <v>118381</v>
      </c>
      <c r="I102" s="2">
        <v>177527</v>
      </c>
      <c r="J102">
        <v>2179247</v>
      </c>
      <c r="K102">
        <v>57587</v>
      </c>
      <c r="L102">
        <v>298496</v>
      </c>
      <c r="M102">
        <v>17725</v>
      </c>
      <c r="N102">
        <v>14231</v>
      </c>
    </row>
    <row r="103" spans="1:14">
      <c r="A103" s="2">
        <v>13</v>
      </c>
      <c r="B103" s="3" t="s">
        <v>106</v>
      </c>
      <c r="C103" s="6">
        <v>17</v>
      </c>
      <c r="D103" s="2">
        <v>5758887</v>
      </c>
      <c r="E103" s="2">
        <v>4214789</v>
      </c>
      <c r="F103" s="2">
        <v>253922</v>
      </c>
      <c r="G103" s="2">
        <v>5753810</v>
      </c>
      <c r="H103" s="2">
        <v>778225</v>
      </c>
      <c r="I103" s="2">
        <v>434077</v>
      </c>
      <c r="J103">
        <v>6730956</v>
      </c>
      <c r="K103">
        <v>450868</v>
      </c>
      <c r="L103">
        <v>1143148</v>
      </c>
      <c r="M103">
        <v>232238</v>
      </c>
      <c r="N103">
        <v>195491</v>
      </c>
    </row>
    <row r="104" spans="1:14">
      <c r="A104" s="2">
        <v>36</v>
      </c>
      <c r="B104" s="3" t="s">
        <v>107</v>
      </c>
      <c r="C104" s="6">
        <v>17</v>
      </c>
      <c r="D104" s="2">
        <v>2944763</v>
      </c>
      <c r="E104" s="2">
        <v>1841833</v>
      </c>
      <c r="F104" s="2">
        <v>709561</v>
      </c>
      <c r="G104" s="2">
        <v>3305693</v>
      </c>
      <c r="H104" s="2">
        <v>756560</v>
      </c>
      <c r="I104" s="2">
        <v>418266</v>
      </c>
      <c r="J104">
        <v>4457670</v>
      </c>
      <c r="K104">
        <v>408744</v>
      </c>
      <c r="L104">
        <v>1047531</v>
      </c>
      <c r="M104">
        <v>194300</v>
      </c>
      <c r="N104">
        <v>144694</v>
      </c>
    </row>
    <row r="105" spans="1:14">
      <c r="A105" s="2">
        <v>11</v>
      </c>
      <c r="B105" s="3" t="s">
        <v>108</v>
      </c>
      <c r="C105" s="6">
        <v>17</v>
      </c>
      <c r="D105" s="2">
        <v>11829212</v>
      </c>
      <c r="E105" s="2">
        <v>4887041</v>
      </c>
      <c r="F105" s="2">
        <v>3509577</v>
      </c>
      <c r="G105" s="2">
        <v>9949145</v>
      </c>
      <c r="H105" s="2">
        <v>1811218</v>
      </c>
      <c r="I105" s="2">
        <v>842743</v>
      </c>
      <c r="J105">
        <v>17024029</v>
      </c>
      <c r="K105">
        <v>2406139</v>
      </c>
      <c r="L105">
        <v>4349663</v>
      </c>
      <c r="M105">
        <v>874033</v>
      </c>
      <c r="N105">
        <v>673103</v>
      </c>
    </row>
    <row r="106" spans="1:14">
      <c r="A106" s="2">
        <v>16</v>
      </c>
      <c r="B106" s="3" t="s">
        <v>109</v>
      </c>
      <c r="C106" s="6">
        <v>17</v>
      </c>
      <c r="D106" s="2">
        <v>658331</v>
      </c>
      <c r="E106" s="2">
        <v>301382</v>
      </c>
      <c r="F106" s="2">
        <v>54694</v>
      </c>
      <c r="G106" s="2">
        <v>696447</v>
      </c>
      <c r="H106" s="2">
        <v>205915</v>
      </c>
      <c r="I106" s="2">
        <v>106647</v>
      </c>
      <c r="J106">
        <v>855269</v>
      </c>
      <c r="K106">
        <v>41053</v>
      </c>
      <c r="L106">
        <v>217349</v>
      </c>
      <c r="M106">
        <v>57736</v>
      </c>
      <c r="N106">
        <v>46053</v>
      </c>
    </row>
    <row r="107" spans="1:14">
      <c r="A107" s="2">
        <v>34</v>
      </c>
      <c r="B107" s="3" t="s">
        <v>110</v>
      </c>
      <c r="C107" s="6">
        <v>17</v>
      </c>
      <c r="D107" s="2">
        <v>943488</v>
      </c>
      <c r="E107" s="2">
        <v>207417</v>
      </c>
      <c r="F107" s="2">
        <v>237782</v>
      </c>
      <c r="G107" s="2">
        <v>1082148</v>
      </c>
      <c r="H107" s="2">
        <v>273648</v>
      </c>
      <c r="I107" s="2">
        <v>178246</v>
      </c>
      <c r="J107">
        <v>1962913</v>
      </c>
      <c r="K107">
        <v>169640</v>
      </c>
      <c r="L107">
        <v>413764</v>
      </c>
      <c r="M107">
        <v>40177</v>
      </c>
      <c r="N107">
        <v>28561</v>
      </c>
    </row>
    <row r="108" spans="1:14">
      <c r="A108" s="2">
        <v>11</v>
      </c>
      <c r="B108" s="3" t="s">
        <v>111</v>
      </c>
      <c r="C108" s="6">
        <v>18</v>
      </c>
      <c r="D108" s="2">
        <v>905291</v>
      </c>
      <c r="E108" s="2">
        <v>344442</v>
      </c>
      <c r="F108" s="2">
        <v>30614</v>
      </c>
      <c r="G108" s="2">
        <v>898639</v>
      </c>
      <c r="H108" s="2">
        <v>295460</v>
      </c>
      <c r="I108" s="2">
        <v>226808</v>
      </c>
      <c r="J108">
        <v>1006446</v>
      </c>
      <c r="K108">
        <v>103291</v>
      </c>
      <c r="L108">
        <v>361764</v>
      </c>
      <c r="M108">
        <v>17990</v>
      </c>
      <c r="N108">
        <v>12537</v>
      </c>
    </row>
    <row r="109" spans="1:14">
      <c r="A109" s="2">
        <v>140</v>
      </c>
      <c r="B109" s="3" t="s">
        <v>112</v>
      </c>
      <c r="C109" s="6">
        <v>18</v>
      </c>
      <c r="D109" s="2">
        <v>8479542</v>
      </c>
      <c r="E109" s="2">
        <v>3757798</v>
      </c>
      <c r="F109" s="2">
        <v>328779</v>
      </c>
      <c r="G109" s="2">
        <v>8201559</v>
      </c>
      <c r="H109" s="2">
        <v>2198955</v>
      </c>
      <c r="I109" s="2">
        <v>1530292</v>
      </c>
      <c r="J109">
        <v>11388089</v>
      </c>
      <c r="K109">
        <v>768409</v>
      </c>
      <c r="L109">
        <v>2773873</v>
      </c>
      <c r="M109">
        <v>340673</v>
      </c>
      <c r="N109">
        <v>270861</v>
      </c>
    </row>
    <row r="110" spans="1:14">
      <c r="A110" s="2">
        <v>66</v>
      </c>
      <c r="B110" s="3" t="s">
        <v>113</v>
      </c>
      <c r="C110" s="6">
        <v>18</v>
      </c>
      <c r="D110" s="2">
        <v>476638</v>
      </c>
      <c r="E110" s="2">
        <v>124655</v>
      </c>
      <c r="F110" s="2">
        <v>50051</v>
      </c>
      <c r="G110" s="2">
        <v>592357</v>
      </c>
      <c r="H110" s="2">
        <v>213126</v>
      </c>
      <c r="I110" s="2">
        <v>128075</v>
      </c>
      <c r="J110">
        <v>676464</v>
      </c>
      <c r="K110">
        <v>59812</v>
      </c>
      <c r="L110">
        <v>230878</v>
      </c>
      <c r="M110">
        <v>31311</v>
      </c>
      <c r="N110">
        <v>25208</v>
      </c>
    </row>
    <row r="111" spans="1:14">
      <c r="A111" s="2">
        <v>21</v>
      </c>
      <c r="B111" s="3" t="s">
        <v>114</v>
      </c>
      <c r="C111" s="6">
        <v>18</v>
      </c>
      <c r="D111" s="2">
        <v>212505</v>
      </c>
      <c r="E111" s="2">
        <v>97056</v>
      </c>
      <c r="F111" s="2">
        <v>27780</v>
      </c>
      <c r="G111" s="2">
        <v>319918</v>
      </c>
      <c r="H111" s="2">
        <v>154278</v>
      </c>
      <c r="I111" s="2">
        <v>95277</v>
      </c>
      <c r="J111">
        <v>357620</v>
      </c>
      <c r="K111">
        <v>18518</v>
      </c>
      <c r="L111">
        <v>157351</v>
      </c>
      <c r="M111">
        <v>40440</v>
      </c>
      <c r="N111">
        <v>32311</v>
      </c>
    </row>
    <row r="112" spans="1:14">
      <c r="A112" s="2">
        <v>16</v>
      </c>
      <c r="B112" s="3" t="s">
        <v>115</v>
      </c>
      <c r="C112" s="6">
        <v>18</v>
      </c>
      <c r="D112" s="2">
        <v>64852</v>
      </c>
      <c r="E112" s="2">
        <v>34176</v>
      </c>
      <c r="F112" s="2">
        <v>29619</v>
      </c>
      <c r="G112" s="2">
        <v>53069</v>
      </c>
      <c r="H112" s="2">
        <v>18783</v>
      </c>
      <c r="I112" s="2">
        <v>6521</v>
      </c>
      <c r="J112">
        <v>90256</v>
      </c>
      <c r="K112">
        <v>4190</v>
      </c>
      <c r="L112">
        <v>25476</v>
      </c>
      <c r="M112">
        <v>14479</v>
      </c>
      <c r="N112">
        <v>11508</v>
      </c>
    </row>
    <row r="113" spans="1:14">
      <c r="A113" s="2">
        <v>3</v>
      </c>
      <c r="B113" s="3" t="s">
        <v>116</v>
      </c>
      <c r="C113" s="6">
        <v>19</v>
      </c>
      <c r="D113" s="2">
        <v>678759</v>
      </c>
      <c r="E113" s="2">
        <v>608095</v>
      </c>
      <c r="F113" s="2">
        <v>0</v>
      </c>
      <c r="G113" s="2">
        <v>200</v>
      </c>
      <c r="H113" s="2">
        <v>6519</v>
      </c>
      <c r="I113" s="2">
        <v>9164</v>
      </c>
      <c r="J113">
        <v>19554</v>
      </c>
      <c r="K113">
        <v>2875</v>
      </c>
      <c r="L113">
        <v>7280</v>
      </c>
      <c r="M113">
        <v>-4901</v>
      </c>
      <c r="N113">
        <v>-4906</v>
      </c>
    </row>
    <row r="114" spans="1:14">
      <c r="A114" s="2">
        <v>11</v>
      </c>
      <c r="B114" s="3" t="s">
        <v>117</v>
      </c>
      <c r="C114" s="6">
        <v>19</v>
      </c>
      <c r="D114" s="2">
        <v>61104519</v>
      </c>
      <c r="E114" s="2">
        <v>46497082</v>
      </c>
      <c r="F114" s="2">
        <v>21616152</v>
      </c>
      <c r="G114" s="2">
        <v>108114009</v>
      </c>
      <c r="H114" s="2">
        <v>8078426</v>
      </c>
      <c r="I114" s="2">
        <v>2389170</v>
      </c>
      <c r="J114">
        <v>165681737</v>
      </c>
      <c r="K114">
        <v>3475551</v>
      </c>
      <c r="L114">
        <v>9212885</v>
      </c>
      <c r="M114">
        <v>3121861</v>
      </c>
      <c r="N114">
        <v>2764826</v>
      </c>
    </row>
    <row r="115" spans="1:14">
      <c r="A115" s="2">
        <v>3</v>
      </c>
      <c r="B115" s="3" t="s">
        <v>118</v>
      </c>
      <c r="C115" s="6">
        <v>20</v>
      </c>
      <c r="D115" s="2">
        <v>646979</v>
      </c>
      <c r="E115" s="2">
        <v>534406</v>
      </c>
      <c r="F115" s="2">
        <v>81894</v>
      </c>
      <c r="G115" s="2">
        <v>431897</v>
      </c>
      <c r="H115" s="2">
        <v>141761</v>
      </c>
      <c r="I115" s="2">
        <v>46662</v>
      </c>
      <c r="J115">
        <v>530029</v>
      </c>
      <c r="K115">
        <v>42348</v>
      </c>
      <c r="L115">
        <v>149025</v>
      </c>
      <c r="M115">
        <v>57979</v>
      </c>
      <c r="N115">
        <v>46366</v>
      </c>
    </row>
    <row r="116" spans="1:14">
      <c r="A116" s="2">
        <v>6</v>
      </c>
      <c r="B116" s="3" t="s">
        <v>119</v>
      </c>
      <c r="C116" s="6">
        <v>20</v>
      </c>
      <c r="D116" s="2">
        <v>296474</v>
      </c>
      <c r="E116" s="2">
        <v>24947</v>
      </c>
      <c r="F116" s="2">
        <v>1968</v>
      </c>
      <c r="G116" s="2">
        <v>403722</v>
      </c>
      <c r="H116" s="2">
        <v>57746</v>
      </c>
      <c r="I116" s="2">
        <v>47916</v>
      </c>
      <c r="J116">
        <v>1086523</v>
      </c>
      <c r="K116">
        <v>344095</v>
      </c>
      <c r="L116">
        <v>409936</v>
      </c>
      <c r="M116">
        <v>12103</v>
      </c>
      <c r="N116">
        <v>10993</v>
      </c>
    </row>
    <row r="117" spans="1:14">
      <c r="A117" s="2">
        <v>5</v>
      </c>
      <c r="B117" s="3" t="s">
        <v>120</v>
      </c>
      <c r="C117" s="6">
        <v>20</v>
      </c>
      <c r="D117" s="2">
        <v>65381</v>
      </c>
      <c r="E117" s="2">
        <v>25016</v>
      </c>
      <c r="F117" s="2">
        <v>0</v>
      </c>
      <c r="G117" s="2">
        <v>227917</v>
      </c>
      <c r="H117" s="2">
        <v>31214</v>
      </c>
      <c r="I117" s="2">
        <v>17499</v>
      </c>
      <c r="J117">
        <v>229127</v>
      </c>
      <c r="K117">
        <v>2901</v>
      </c>
      <c r="L117">
        <v>29330</v>
      </c>
      <c r="M117">
        <v>8760</v>
      </c>
      <c r="N117">
        <v>6325</v>
      </c>
    </row>
    <row r="118" spans="1:14">
      <c r="A118" s="2">
        <v>16</v>
      </c>
      <c r="B118" s="3" t="s">
        <v>121</v>
      </c>
      <c r="C118" s="6">
        <v>20</v>
      </c>
      <c r="D118" s="2">
        <v>8238417</v>
      </c>
      <c r="E118" s="2">
        <v>3741286</v>
      </c>
      <c r="F118" s="2">
        <v>784775</v>
      </c>
      <c r="G118" s="2">
        <v>5301040</v>
      </c>
      <c r="H118" s="2">
        <v>945419</v>
      </c>
      <c r="I118" s="2">
        <v>440254</v>
      </c>
      <c r="J118">
        <v>8340311</v>
      </c>
      <c r="K118">
        <v>1158647</v>
      </c>
      <c r="L118">
        <v>2203174</v>
      </c>
      <c r="M118">
        <v>379609</v>
      </c>
      <c r="N118">
        <v>351987</v>
      </c>
    </row>
    <row r="119" spans="1:14">
      <c r="A119" s="2">
        <v>15</v>
      </c>
      <c r="B119" s="3" t="s">
        <v>122</v>
      </c>
      <c r="C119" s="6">
        <v>20</v>
      </c>
      <c r="D119" s="2">
        <v>16881157</v>
      </c>
      <c r="E119" s="2">
        <v>10750323</v>
      </c>
      <c r="F119" s="2">
        <v>1249112</v>
      </c>
      <c r="G119" s="2">
        <v>13052889</v>
      </c>
      <c r="H119" s="2">
        <v>3247996</v>
      </c>
      <c r="I119" s="2">
        <v>1157765</v>
      </c>
      <c r="J119">
        <v>17279484</v>
      </c>
      <c r="K119">
        <v>1130283</v>
      </c>
      <c r="L119">
        <v>4044990</v>
      </c>
      <c r="M119">
        <v>1508679</v>
      </c>
      <c r="N119">
        <v>1185721</v>
      </c>
    </row>
    <row r="120" spans="1:14">
      <c r="A120" s="2">
        <v>21</v>
      </c>
      <c r="B120" s="3" t="s">
        <v>123</v>
      </c>
      <c r="C120" s="6">
        <v>20</v>
      </c>
      <c r="D120" s="2">
        <v>5738319</v>
      </c>
      <c r="E120" s="2">
        <v>1009347</v>
      </c>
      <c r="F120" s="2">
        <v>613330</v>
      </c>
      <c r="G120" s="2">
        <v>9917891</v>
      </c>
      <c r="H120" s="2">
        <v>1628896</v>
      </c>
      <c r="I120" s="2">
        <v>1016728</v>
      </c>
      <c r="J120">
        <v>14143258</v>
      </c>
      <c r="K120">
        <v>585257</v>
      </c>
      <c r="L120">
        <v>1798937</v>
      </c>
      <c r="M120">
        <v>38866</v>
      </c>
      <c r="N120">
        <v>6460</v>
      </c>
    </row>
    <row r="121" spans="1:14">
      <c r="A121" s="2"/>
      <c r="B121" s="3" t="s">
        <v>124</v>
      </c>
      <c r="C121" s="6">
        <v>20</v>
      </c>
      <c r="D121" s="2">
        <v>3270</v>
      </c>
      <c r="E121" s="2">
        <v>946</v>
      </c>
      <c r="F121" s="2">
        <v>0</v>
      </c>
      <c r="G121" s="2">
        <v>0</v>
      </c>
      <c r="H121" s="2">
        <v>0</v>
      </c>
      <c r="I121" s="2">
        <v>0</v>
      </c>
      <c r="J121">
        <v>120</v>
      </c>
      <c r="K121">
        <v>0</v>
      </c>
      <c r="L121">
        <v>118</v>
      </c>
      <c r="M121">
        <v>118</v>
      </c>
      <c r="N121">
        <v>118</v>
      </c>
    </row>
    <row r="122" spans="1:14">
      <c r="A122" s="2">
        <v>3</v>
      </c>
      <c r="B122" s="3" t="s">
        <v>125</v>
      </c>
      <c r="C122" s="6">
        <v>20</v>
      </c>
      <c r="D122" s="2">
        <v>7035</v>
      </c>
      <c r="E122" s="2">
        <v>6822</v>
      </c>
      <c r="F122" s="2">
        <v>33</v>
      </c>
      <c r="G122" s="2">
        <v>5595</v>
      </c>
      <c r="H122" s="2">
        <v>3852</v>
      </c>
      <c r="I122" s="2">
        <v>631</v>
      </c>
      <c r="J122">
        <v>5684</v>
      </c>
      <c r="K122">
        <v>32</v>
      </c>
      <c r="L122">
        <v>3472</v>
      </c>
      <c r="M122">
        <v>2778</v>
      </c>
      <c r="N122">
        <v>2227</v>
      </c>
    </row>
    <row r="123" spans="1:14">
      <c r="A123" s="2">
        <v>19</v>
      </c>
      <c r="B123" s="3" t="s">
        <v>126</v>
      </c>
      <c r="C123" s="6">
        <v>20</v>
      </c>
      <c r="D123" s="2">
        <v>1385295</v>
      </c>
      <c r="E123" s="2">
        <v>818247</v>
      </c>
      <c r="F123" s="2">
        <v>479081</v>
      </c>
      <c r="G123" s="2">
        <v>1327893</v>
      </c>
      <c r="H123" s="2">
        <v>386441</v>
      </c>
      <c r="I123" s="2">
        <v>200332</v>
      </c>
      <c r="J123">
        <v>2041955</v>
      </c>
      <c r="K123">
        <v>103993</v>
      </c>
      <c r="L123">
        <v>437059</v>
      </c>
      <c r="M123">
        <v>107683</v>
      </c>
      <c r="N123">
        <v>84755</v>
      </c>
    </row>
    <row r="124" spans="1:14">
      <c r="A124" s="2">
        <v>19</v>
      </c>
      <c r="B124" s="3" t="s">
        <v>127</v>
      </c>
      <c r="C124" s="6">
        <v>20</v>
      </c>
      <c r="D124" s="2">
        <v>797821</v>
      </c>
      <c r="E124" s="2">
        <v>457796</v>
      </c>
      <c r="F124" s="2">
        <v>103908</v>
      </c>
      <c r="G124" s="2">
        <v>1520921</v>
      </c>
      <c r="H124" s="2">
        <v>308426</v>
      </c>
      <c r="I124" s="2">
        <v>185836</v>
      </c>
      <c r="J124">
        <v>1697079</v>
      </c>
      <c r="K124">
        <v>49620</v>
      </c>
      <c r="L124">
        <v>323623</v>
      </c>
      <c r="M124">
        <v>76927</v>
      </c>
      <c r="N124">
        <v>62294</v>
      </c>
    </row>
    <row r="125" spans="1:14">
      <c r="A125" s="2">
        <v>17</v>
      </c>
      <c r="B125" s="3" t="s">
        <v>128</v>
      </c>
      <c r="C125" s="6">
        <v>20</v>
      </c>
      <c r="D125" s="2">
        <v>1393402</v>
      </c>
      <c r="E125" s="2">
        <v>265347</v>
      </c>
      <c r="F125" s="2">
        <v>129811</v>
      </c>
      <c r="G125" s="2">
        <v>916327</v>
      </c>
      <c r="H125" s="2">
        <v>100975</v>
      </c>
      <c r="I125" s="2">
        <v>85057</v>
      </c>
      <c r="J125">
        <v>1285886</v>
      </c>
      <c r="K125">
        <v>140518</v>
      </c>
      <c r="L125">
        <v>266658</v>
      </c>
      <c r="M125">
        <v>19526</v>
      </c>
      <c r="N125">
        <v>14851</v>
      </c>
    </row>
    <row r="126" spans="1:14">
      <c r="A126" s="2"/>
      <c r="B126" s="3" t="s">
        <v>129</v>
      </c>
      <c r="C126" s="6">
        <v>20</v>
      </c>
      <c r="D126" s="2">
        <v>37294</v>
      </c>
      <c r="E126" s="2">
        <v>20509</v>
      </c>
      <c r="F126" s="2">
        <v>28006</v>
      </c>
      <c r="G126" s="2">
        <v>16288</v>
      </c>
      <c r="H126" s="2">
        <v>7770</v>
      </c>
      <c r="I126" s="2">
        <v>4590</v>
      </c>
      <c r="J126">
        <v>46567</v>
      </c>
      <c r="K126">
        <v>1055</v>
      </c>
      <c r="L126">
        <v>8415</v>
      </c>
      <c r="M126">
        <v>2520</v>
      </c>
      <c r="N126">
        <v>2015</v>
      </c>
    </row>
    <row r="127" spans="1:14">
      <c r="A127" s="2">
        <v>3</v>
      </c>
      <c r="B127" s="3" t="s">
        <v>130</v>
      </c>
      <c r="C127" s="6">
        <v>20</v>
      </c>
      <c r="D127" s="2">
        <v>91582</v>
      </c>
      <c r="E127" s="2">
        <v>38069</v>
      </c>
      <c r="F127" s="2">
        <v>127910</v>
      </c>
      <c r="G127" s="2">
        <v>74722</v>
      </c>
      <c r="H127" s="2">
        <v>24533</v>
      </c>
      <c r="I127" s="2">
        <v>16763</v>
      </c>
      <c r="J127">
        <v>232569</v>
      </c>
      <c r="K127">
        <v>18748</v>
      </c>
      <c r="L127">
        <v>41909</v>
      </c>
      <c r="M127">
        <v>3729</v>
      </c>
      <c r="N127">
        <v>2636</v>
      </c>
    </row>
    <row r="128" spans="1:14">
      <c r="A128" s="2"/>
      <c r="B128" s="3" t="s">
        <v>131</v>
      </c>
      <c r="C128" s="6">
        <v>20</v>
      </c>
      <c r="D128" s="2">
        <v>735</v>
      </c>
      <c r="E128" s="2">
        <v>-6122</v>
      </c>
      <c r="F128" s="2">
        <v>0</v>
      </c>
      <c r="G128" s="2">
        <v>670</v>
      </c>
      <c r="H128" s="2">
        <v>45</v>
      </c>
      <c r="I128" s="2">
        <v>12</v>
      </c>
      <c r="J128">
        <v>670</v>
      </c>
      <c r="K128">
        <v>0</v>
      </c>
      <c r="L128">
        <v>11</v>
      </c>
      <c r="M128">
        <v>-34</v>
      </c>
      <c r="N128">
        <v>-37</v>
      </c>
    </row>
    <row r="129" spans="1:14">
      <c r="A129" s="2">
        <v>30</v>
      </c>
      <c r="B129" s="3" t="s">
        <v>132</v>
      </c>
      <c r="C129" s="6">
        <v>20</v>
      </c>
      <c r="D129" s="2">
        <v>2315752</v>
      </c>
      <c r="E129" s="2">
        <v>883836</v>
      </c>
      <c r="F129" s="2">
        <v>529998</v>
      </c>
      <c r="G129" s="2">
        <v>1614154</v>
      </c>
      <c r="H129" s="2">
        <v>344927</v>
      </c>
      <c r="I129" s="2">
        <v>166828</v>
      </c>
      <c r="J129">
        <v>2373477</v>
      </c>
      <c r="K129">
        <v>188360</v>
      </c>
      <c r="L129">
        <v>445636</v>
      </c>
      <c r="M129">
        <v>59496</v>
      </c>
      <c r="N129">
        <v>34641</v>
      </c>
    </row>
    <row r="130" spans="1:14">
      <c r="A130" s="2">
        <v>8</v>
      </c>
      <c r="B130" s="3" t="s">
        <v>133</v>
      </c>
      <c r="C130" s="6">
        <v>20</v>
      </c>
      <c r="D130" s="2">
        <v>6153255</v>
      </c>
      <c r="E130" s="2">
        <v>405873</v>
      </c>
      <c r="F130" s="2">
        <v>333001</v>
      </c>
      <c r="G130" s="2">
        <v>4450494</v>
      </c>
      <c r="H130" s="2">
        <v>18728</v>
      </c>
      <c r="I130" s="2">
        <v>585127</v>
      </c>
      <c r="J130">
        <v>5873096</v>
      </c>
      <c r="K130">
        <v>323887</v>
      </c>
      <c r="L130">
        <v>516135</v>
      </c>
      <c r="M130">
        <v>-602970</v>
      </c>
      <c r="N130">
        <v>-585006</v>
      </c>
    </row>
    <row r="131" spans="1:14">
      <c r="A131" s="2">
        <v>5</v>
      </c>
      <c r="B131" s="3" t="s">
        <v>134</v>
      </c>
      <c r="C131" s="6">
        <v>21</v>
      </c>
      <c r="D131" s="2">
        <v>1375268</v>
      </c>
      <c r="E131" s="2">
        <v>651667</v>
      </c>
      <c r="F131" s="2">
        <v>30674</v>
      </c>
      <c r="G131" s="2">
        <v>1235607</v>
      </c>
      <c r="H131" s="2">
        <v>360584</v>
      </c>
      <c r="I131" s="2">
        <v>234544</v>
      </c>
      <c r="J131">
        <v>2228294</v>
      </c>
      <c r="K131">
        <v>120255</v>
      </c>
      <c r="L131">
        <v>478675</v>
      </c>
      <c r="M131">
        <v>95145</v>
      </c>
      <c r="N131">
        <v>88288</v>
      </c>
    </row>
    <row r="132" spans="1:14">
      <c r="A132" s="2">
        <v>21</v>
      </c>
      <c r="B132" s="3" t="s">
        <v>135</v>
      </c>
      <c r="C132" s="6">
        <v>21</v>
      </c>
      <c r="D132" s="2">
        <v>7159686</v>
      </c>
      <c r="E132" s="2">
        <v>5946625</v>
      </c>
      <c r="F132" s="2">
        <v>55672</v>
      </c>
      <c r="G132" s="2">
        <v>6068172</v>
      </c>
      <c r="H132" s="2">
        <v>2468361</v>
      </c>
      <c r="I132" s="2">
        <v>795754</v>
      </c>
      <c r="J132">
        <v>6735788</v>
      </c>
      <c r="K132">
        <v>393695</v>
      </c>
      <c r="L132">
        <v>2308532</v>
      </c>
      <c r="M132">
        <v>947774</v>
      </c>
      <c r="N132">
        <v>751903</v>
      </c>
    </row>
    <row r="133" spans="1:14">
      <c r="A133" s="2">
        <v>30</v>
      </c>
      <c r="B133" s="3" t="s">
        <v>136</v>
      </c>
      <c r="C133" s="6">
        <v>22</v>
      </c>
      <c r="D133" s="2">
        <v>15680034</v>
      </c>
      <c r="E133" s="2">
        <v>9150905</v>
      </c>
      <c r="F133" s="2">
        <v>2993336</v>
      </c>
      <c r="G133" s="2">
        <v>19783333</v>
      </c>
      <c r="H133" s="2">
        <v>4061544</v>
      </c>
      <c r="I133" s="2">
        <v>1894247</v>
      </c>
      <c r="J133">
        <v>28581173</v>
      </c>
      <c r="K133">
        <v>5662749</v>
      </c>
      <c r="L133">
        <v>8050582</v>
      </c>
      <c r="M133">
        <v>345950</v>
      </c>
      <c r="N133">
        <v>347625</v>
      </c>
    </row>
    <row r="134" spans="1:14">
      <c r="A134" s="2">
        <v>34</v>
      </c>
      <c r="B134" s="3" t="s">
        <v>137</v>
      </c>
      <c r="C134" s="6">
        <v>22</v>
      </c>
      <c r="D134" s="2">
        <v>5628065</v>
      </c>
      <c r="E134" s="2">
        <v>2678913</v>
      </c>
      <c r="F134" s="2">
        <v>245701</v>
      </c>
      <c r="G134" s="2">
        <v>5677116</v>
      </c>
      <c r="H134" s="2">
        <v>1489356</v>
      </c>
      <c r="I134" s="2">
        <v>1223735</v>
      </c>
      <c r="J134">
        <v>7048182</v>
      </c>
      <c r="K134">
        <v>484834</v>
      </c>
      <c r="L134">
        <v>1743622</v>
      </c>
      <c r="M134">
        <v>-76535</v>
      </c>
      <c r="N134">
        <v>-89880</v>
      </c>
    </row>
    <row r="135" spans="1:14">
      <c r="A135" s="2">
        <v>53</v>
      </c>
      <c r="B135" s="3" t="s">
        <v>138</v>
      </c>
      <c r="C135" s="6">
        <v>22</v>
      </c>
      <c r="D135" s="2">
        <v>9116118</v>
      </c>
      <c r="E135" s="2">
        <v>3064332</v>
      </c>
      <c r="F135" s="2">
        <v>2433121</v>
      </c>
      <c r="G135" s="2">
        <v>10977672</v>
      </c>
      <c r="H135" s="2">
        <v>2213558</v>
      </c>
      <c r="I135" s="2">
        <v>1503839</v>
      </c>
      <c r="J135">
        <v>14728189</v>
      </c>
      <c r="K135">
        <v>704260</v>
      </c>
      <c r="L135">
        <v>2513133</v>
      </c>
      <c r="M135">
        <v>65291</v>
      </c>
      <c r="N135">
        <v>-45896</v>
      </c>
    </row>
    <row r="136" spans="1:14">
      <c r="A136" s="2">
        <v>46</v>
      </c>
      <c r="B136" s="3" t="s">
        <v>139</v>
      </c>
      <c r="C136" s="6">
        <v>22</v>
      </c>
      <c r="D136" s="2">
        <v>3320580</v>
      </c>
      <c r="E136" s="2">
        <v>1041927</v>
      </c>
      <c r="F136" s="2">
        <v>297254</v>
      </c>
      <c r="G136" s="2">
        <v>3297147</v>
      </c>
      <c r="H136" s="2">
        <v>840247</v>
      </c>
      <c r="I136" s="2">
        <v>446059</v>
      </c>
      <c r="J136">
        <v>4466660</v>
      </c>
      <c r="K136">
        <v>429120</v>
      </c>
      <c r="L136">
        <v>1171757</v>
      </c>
      <c r="M136">
        <v>226443</v>
      </c>
      <c r="N136">
        <v>194009</v>
      </c>
    </row>
    <row r="137" spans="1:14">
      <c r="A137" s="2">
        <v>158</v>
      </c>
      <c r="B137" s="3" t="s">
        <v>140</v>
      </c>
      <c r="C137" s="6">
        <v>22</v>
      </c>
      <c r="D137" s="2">
        <v>7881279</v>
      </c>
      <c r="E137" s="2">
        <v>3306513</v>
      </c>
      <c r="F137" s="2">
        <v>2185433</v>
      </c>
      <c r="G137" s="2">
        <v>9601430</v>
      </c>
      <c r="H137" s="2">
        <v>2530658</v>
      </c>
      <c r="I137" s="2">
        <v>1457520</v>
      </c>
      <c r="J137">
        <v>12503606</v>
      </c>
      <c r="K137">
        <v>665029</v>
      </c>
      <c r="L137">
        <v>2874201</v>
      </c>
      <c r="M137">
        <v>642594</v>
      </c>
      <c r="N137">
        <v>505097</v>
      </c>
    </row>
    <row r="138" spans="1:14">
      <c r="A138" s="2">
        <v>239</v>
      </c>
      <c r="B138" s="3" t="s">
        <v>141</v>
      </c>
      <c r="C138" s="6">
        <v>22</v>
      </c>
      <c r="D138" s="2">
        <v>16993337</v>
      </c>
      <c r="E138" s="2">
        <v>2959691</v>
      </c>
      <c r="F138" s="2">
        <v>1246851</v>
      </c>
      <c r="G138" s="2">
        <v>22050576</v>
      </c>
      <c r="H138" s="2">
        <v>4047513</v>
      </c>
      <c r="I138" s="2">
        <v>3175822</v>
      </c>
      <c r="J138">
        <v>26704481</v>
      </c>
      <c r="K138">
        <v>1812305</v>
      </c>
      <c r="L138">
        <v>5303573</v>
      </c>
      <c r="M138">
        <v>-93831</v>
      </c>
      <c r="N138">
        <v>-172917</v>
      </c>
    </row>
    <row r="139" spans="1:14">
      <c r="A139" s="2"/>
      <c r="B139" s="3" t="s">
        <v>142</v>
      </c>
      <c r="C139" s="6">
        <v>23</v>
      </c>
      <c r="D139" s="2">
        <v>10593</v>
      </c>
      <c r="E139" s="2">
        <v>1694</v>
      </c>
      <c r="F139" s="2">
        <v>0</v>
      </c>
      <c r="G139" s="2">
        <v>20797</v>
      </c>
      <c r="H139" s="2">
        <v>6694</v>
      </c>
      <c r="I139" s="2">
        <v>5044</v>
      </c>
      <c r="J139">
        <v>21618</v>
      </c>
      <c r="K139">
        <v>550</v>
      </c>
      <c r="L139">
        <v>7269</v>
      </c>
      <c r="M139">
        <v>1615</v>
      </c>
      <c r="N139">
        <v>1294</v>
      </c>
    </row>
    <row r="140" spans="1:14">
      <c r="A140" s="2">
        <v>17</v>
      </c>
      <c r="B140" s="3" t="s">
        <v>143</v>
      </c>
      <c r="C140" s="6">
        <v>23</v>
      </c>
      <c r="D140" s="2">
        <v>1850711</v>
      </c>
      <c r="E140" s="2">
        <v>672782</v>
      </c>
      <c r="F140" s="2">
        <v>495167</v>
      </c>
      <c r="G140" s="2">
        <v>2964402</v>
      </c>
      <c r="H140" s="2">
        <v>717020</v>
      </c>
      <c r="I140" s="2">
        <v>418783</v>
      </c>
      <c r="J140">
        <v>3638057</v>
      </c>
      <c r="K140">
        <v>180458</v>
      </c>
      <c r="L140">
        <v>766244</v>
      </c>
      <c r="M140">
        <v>145025</v>
      </c>
      <c r="N140">
        <v>100976</v>
      </c>
    </row>
    <row r="141" spans="1:14">
      <c r="A141" s="2">
        <v>6</v>
      </c>
      <c r="B141" s="3" t="s">
        <v>144</v>
      </c>
      <c r="C141" s="6">
        <v>23</v>
      </c>
      <c r="D141" s="2">
        <v>4378415</v>
      </c>
      <c r="E141" s="2">
        <v>1468853</v>
      </c>
      <c r="F141" s="2">
        <v>133212</v>
      </c>
      <c r="G141" s="2">
        <v>3150273</v>
      </c>
      <c r="H141" s="2">
        <v>1107772</v>
      </c>
      <c r="I141" s="2">
        <v>670533</v>
      </c>
      <c r="J141">
        <v>4410871</v>
      </c>
      <c r="K141">
        <v>288229</v>
      </c>
      <c r="L141">
        <v>1155190</v>
      </c>
      <c r="M141">
        <v>107768</v>
      </c>
      <c r="N141">
        <v>95727</v>
      </c>
    </row>
    <row r="142" spans="1:14">
      <c r="A142" s="2">
        <v>4</v>
      </c>
      <c r="B142" s="3" t="s">
        <v>145</v>
      </c>
      <c r="C142" s="6">
        <v>23</v>
      </c>
      <c r="D142" s="2">
        <v>6434555</v>
      </c>
      <c r="E142" s="2">
        <v>2420589</v>
      </c>
      <c r="F142" s="2">
        <v>25010</v>
      </c>
      <c r="G142" s="2">
        <v>3945985</v>
      </c>
      <c r="H142" s="2">
        <v>1585015</v>
      </c>
      <c r="I142" s="2">
        <v>716208</v>
      </c>
      <c r="J142">
        <v>4813343</v>
      </c>
      <c r="K142">
        <v>682629</v>
      </c>
      <c r="L142">
        <v>1845357</v>
      </c>
      <c r="M142">
        <v>60850</v>
      </c>
      <c r="N142">
        <v>45710</v>
      </c>
    </row>
    <row r="143" spans="1:14">
      <c r="A143" s="2">
        <v>18</v>
      </c>
      <c r="B143" s="3" t="s">
        <v>146</v>
      </c>
      <c r="C143" s="6">
        <v>23</v>
      </c>
      <c r="D143" s="2">
        <v>726006</v>
      </c>
      <c r="E143" s="2">
        <v>260070</v>
      </c>
      <c r="F143" s="2">
        <v>135166</v>
      </c>
      <c r="G143" s="2">
        <v>736175</v>
      </c>
      <c r="H143" s="2">
        <v>310206</v>
      </c>
      <c r="I143" s="2">
        <v>229021</v>
      </c>
      <c r="J143">
        <v>954294</v>
      </c>
      <c r="K143">
        <v>86103</v>
      </c>
      <c r="L143">
        <v>348084</v>
      </c>
      <c r="M143">
        <v>24371</v>
      </c>
      <c r="N143">
        <v>15221</v>
      </c>
    </row>
    <row r="144" spans="1:14">
      <c r="A144" s="2">
        <v>12</v>
      </c>
      <c r="B144" s="3" t="s">
        <v>147</v>
      </c>
      <c r="C144" s="6">
        <v>23</v>
      </c>
      <c r="D144" s="2">
        <v>4152516</v>
      </c>
      <c r="E144" s="2">
        <v>1997869</v>
      </c>
      <c r="F144" s="2">
        <v>175112</v>
      </c>
      <c r="G144" s="2">
        <v>5064722</v>
      </c>
      <c r="H144" s="2">
        <v>1571655</v>
      </c>
      <c r="I144" s="2">
        <v>1112378</v>
      </c>
      <c r="J144">
        <v>6251389</v>
      </c>
      <c r="K144">
        <v>262665</v>
      </c>
      <c r="L144">
        <v>1778663</v>
      </c>
      <c r="M144">
        <v>328815</v>
      </c>
      <c r="N144">
        <v>264020</v>
      </c>
    </row>
    <row r="145" spans="1:14">
      <c r="A145" s="2">
        <v>11</v>
      </c>
      <c r="B145" s="3" t="s">
        <v>148</v>
      </c>
      <c r="C145" s="6">
        <v>23</v>
      </c>
      <c r="D145" s="2">
        <v>1573692</v>
      </c>
      <c r="E145" s="2">
        <v>811834</v>
      </c>
      <c r="F145" s="2">
        <v>295892</v>
      </c>
      <c r="G145" s="2">
        <v>649519</v>
      </c>
      <c r="H145" s="2">
        <v>177823</v>
      </c>
      <c r="I145" s="2">
        <v>224217</v>
      </c>
      <c r="J145">
        <v>1390290</v>
      </c>
      <c r="K145">
        <v>78992</v>
      </c>
      <c r="L145">
        <v>255438</v>
      </c>
      <c r="M145">
        <v>-85365</v>
      </c>
      <c r="N145">
        <v>-88263</v>
      </c>
    </row>
    <row r="146" spans="1:14">
      <c r="A146" s="2">
        <v>10</v>
      </c>
      <c r="B146" s="3" t="s">
        <v>149</v>
      </c>
      <c r="C146" s="6">
        <v>23</v>
      </c>
      <c r="D146" s="2">
        <v>3036156</v>
      </c>
      <c r="E146" s="2">
        <v>1715577</v>
      </c>
      <c r="F146" s="2">
        <v>984866</v>
      </c>
      <c r="G146" s="2">
        <v>1896886</v>
      </c>
      <c r="H146" s="2">
        <v>1130189</v>
      </c>
      <c r="I146" s="2">
        <v>293331</v>
      </c>
      <c r="J146">
        <v>3295874</v>
      </c>
      <c r="K146">
        <v>234190</v>
      </c>
      <c r="L146">
        <v>1307944</v>
      </c>
      <c r="M146">
        <v>737633</v>
      </c>
      <c r="N146">
        <v>592562</v>
      </c>
    </row>
    <row r="147" spans="1:14">
      <c r="A147" s="2">
        <v>25</v>
      </c>
      <c r="B147" s="3" t="s">
        <v>150</v>
      </c>
      <c r="C147" s="6">
        <v>23</v>
      </c>
      <c r="D147" s="2">
        <v>99449</v>
      </c>
      <c r="E147" s="2">
        <v>34357</v>
      </c>
      <c r="F147" s="2">
        <v>12921</v>
      </c>
      <c r="G147" s="2">
        <v>95353</v>
      </c>
      <c r="H147" s="2">
        <v>51372</v>
      </c>
      <c r="I147" s="2">
        <v>48585</v>
      </c>
      <c r="J147">
        <v>126612</v>
      </c>
      <c r="K147">
        <v>7094</v>
      </c>
      <c r="L147">
        <v>59071</v>
      </c>
      <c r="M147">
        <v>1469</v>
      </c>
      <c r="N147">
        <v>779</v>
      </c>
    </row>
    <row r="148" spans="1:14">
      <c r="A148" s="2"/>
      <c r="B148" s="3" t="s">
        <v>151</v>
      </c>
      <c r="C148" s="6">
        <v>23</v>
      </c>
      <c r="D148" s="2">
        <v>15739</v>
      </c>
      <c r="E148" s="2">
        <v>1056</v>
      </c>
      <c r="F148" s="2">
        <v>8747</v>
      </c>
      <c r="G148" s="2">
        <v>22805</v>
      </c>
      <c r="H148" s="2">
        <v>4900</v>
      </c>
      <c r="I148" s="2">
        <v>3689</v>
      </c>
      <c r="J148">
        <v>33109</v>
      </c>
      <c r="K148">
        <v>676</v>
      </c>
      <c r="L148">
        <v>5407</v>
      </c>
      <c r="M148">
        <v>822</v>
      </c>
      <c r="N148">
        <v>642</v>
      </c>
    </row>
    <row r="149" spans="1:14">
      <c r="A149" s="2"/>
      <c r="B149" s="3" t="s">
        <v>152</v>
      </c>
      <c r="C149" s="6">
        <v>23</v>
      </c>
      <c r="D149" s="2">
        <v>531326</v>
      </c>
      <c r="E149" s="2">
        <v>101955</v>
      </c>
      <c r="F149" s="2">
        <v>59029</v>
      </c>
      <c r="G149" s="2">
        <v>498557</v>
      </c>
      <c r="H149" s="2">
        <v>174867</v>
      </c>
      <c r="I149" s="2">
        <v>131852</v>
      </c>
      <c r="J149">
        <v>594307</v>
      </c>
      <c r="K149">
        <v>27109</v>
      </c>
      <c r="L149">
        <v>187598</v>
      </c>
      <c r="M149">
        <v>11503</v>
      </c>
      <c r="N149">
        <v>9555</v>
      </c>
    </row>
    <row r="150" spans="1:14">
      <c r="A150" s="2"/>
      <c r="B150" s="3" t="s">
        <v>153</v>
      </c>
      <c r="C150" s="6">
        <v>23</v>
      </c>
      <c r="D150" s="2">
        <v>3476</v>
      </c>
      <c r="E150" s="2">
        <v>1734</v>
      </c>
      <c r="F150" s="2">
        <v>877</v>
      </c>
      <c r="G150" s="2">
        <v>4630</v>
      </c>
      <c r="H150" s="2">
        <v>1095</v>
      </c>
      <c r="I150" s="2">
        <v>979</v>
      </c>
      <c r="J150">
        <v>5729</v>
      </c>
      <c r="K150">
        <v>123</v>
      </c>
      <c r="L150">
        <v>1175</v>
      </c>
      <c r="M150">
        <v>3</v>
      </c>
      <c r="N150">
        <v>-12</v>
      </c>
    </row>
    <row r="151" spans="1:14">
      <c r="A151" s="2">
        <v>5</v>
      </c>
      <c r="B151" s="3" t="s">
        <v>154</v>
      </c>
      <c r="C151" s="6">
        <v>23</v>
      </c>
      <c r="D151" s="2">
        <v>97676</v>
      </c>
      <c r="E151" s="2">
        <v>76711</v>
      </c>
      <c r="F151" s="2">
        <v>13309</v>
      </c>
      <c r="G151" s="2">
        <v>82089</v>
      </c>
      <c r="H151" s="2">
        <v>49804</v>
      </c>
      <c r="I151" s="2">
        <v>38475</v>
      </c>
      <c r="J151">
        <v>99816</v>
      </c>
      <c r="K151">
        <v>6651</v>
      </c>
      <c r="L151">
        <v>51227</v>
      </c>
      <c r="M151">
        <v>4892</v>
      </c>
      <c r="N151">
        <v>3894</v>
      </c>
    </row>
    <row r="152" spans="1:14">
      <c r="A152" s="2">
        <v>5</v>
      </c>
      <c r="B152" s="3" t="s">
        <v>155</v>
      </c>
      <c r="C152" s="6">
        <v>23</v>
      </c>
      <c r="D152" s="2">
        <v>16716384</v>
      </c>
      <c r="E152" s="2">
        <v>7237298</v>
      </c>
      <c r="F152" s="2">
        <v>45031</v>
      </c>
      <c r="G152" s="2">
        <v>11208942</v>
      </c>
      <c r="H152" s="2">
        <v>4153872</v>
      </c>
      <c r="I152" s="2">
        <v>1241268</v>
      </c>
      <c r="J152">
        <v>14728948</v>
      </c>
      <c r="K152">
        <v>1242945</v>
      </c>
      <c r="L152">
        <v>5078088</v>
      </c>
      <c r="M152">
        <v>2294643</v>
      </c>
      <c r="N152">
        <v>1980501</v>
      </c>
    </row>
    <row r="153" spans="1:14">
      <c r="A153" s="2">
        <v>3</v>
      </c>
      <c r="B153" s="3" t="s">
        <v>156</v>
      </c>
      <c r="C153" s="6">
        <v>23</v>
      </c>
      <c r="D153" s="2">
        <v>2081676</v>
      </c>
      <c r="E153" s="2">
        <v>1183825</v>
      </c>
      <c r="F153" s="2">
        <v>114893</v>
      </c>
      <c r="G153" s="2">
        <v>1601794</v>
      </c>
      <c r="H153" s="2">
        <v>522131</v>
      </c>
      <c r="I153" s="2">
        <v>269170</v>
      </c>
      <c r="J153">
        <v>2102298</v>
      </c>
      <c r="K153">
        <v>169792</v>
      </c>
      <c r="L153">
        <v>627380</v>
      </c>
      <c r="M153">
        <v>150778</v>
      </c>
      <c r="N153">
        <v>114888</v>
      </c>
    </row>
    <row r="154" spans="1:14">
      <c r="A154" s="2">
        <v>93</v>
      </c>
      <c r="B154" s="3" t="s">
        <v>157</v>
      </c>
      <c r="C154" s="6">
        <v>23</v>
      </c>
      <c r="D154" s="2">
        <v>5922974</v>
      </c>
      <c r="E154" s="2">
        <v>3276857</v>
      </c>
      <c r="F154" s="2">
        <v>992976</v>
      </c>
      <c r="G154" s="2">
        <v>7099949</v>
      </c>
      <c r="H154" s="2">
        <v>2938454</v>
      </c>
      <c r="I154" s="2">
        <v>1090491</v>
      </c>
      <c r="J154">
        <v>8597272</v>
      </c>
      <c r="K154">
        <v>472174</v>
      </c>
      <c r="L154">
        <v>3107498</v>
      </c>
      <c r="M154">
        <v>1458348</v>
      </c>
      <c r="N154">
        <v>1161314</v>
      </c>
    </row>
    <row r="155" spans="1:14">
      <c r="A155" s="2">
        <v>3</v>
      </c>
      <c r="B155" s="3" t="s">
        <v>158</v>
      </c>
      <c r="C155" s="6">
        <v>23</v>
      </c>
      <c r="D155" s="2">
        <v>1769</v>
      </c>
      <c r="E155" s="2">
        <v>1525</v>
      </c>
      <c r="F155" s="2">
        <v>0</v>
      </c>
      <c r="G155" s="2">
        <v>105</v>
      </c>
      <c r="H155" s="2">
        <v>-153</v>
      </c>
      <c r="I155" s="2">
        <v>15</v>
      </c>
      <c r="J155">
        <v>159</v>
      </c>
      <c r="K155">
        <v>9</v>
      </c>
      <c r="L155">
        <v>-124</v>
      </c>
      <c r="M155">
        <v>-149</v>
      </c>
      <c r="N155">
        <v>-150</v>
      </c>
    </row>
    <row r="156" spans="1:14">
      <c r="A156" s="2">
        <v>44</v>
      </c>
      <c r="B156" s="3" t="s">
        <v>159</v>
      </c>
      <c r="C156" s="6">
        <v>23</v>
      </c>
      <c r="D156" s="2">
        <v>3313011</v>
      </c>
      <c r="E156" s="2">
        <v>1692529</v>
      </c>
      <c r="F156" s="2">
        <v>202230</v>
      </c>
      <c r="G156" s="2">
        <v>4215090</v>
      </c>
      <c r="H156" s="2">
        <v>947330</v>
      </c>
      <c r="I156" s="2">
        <v>377144</v>
      </c>
      <c r="J156">
        <v>4915955</v>
      </c>
      <c r="K156">
        <v>591905</v>
      </c>
      <c r="L156">
        <v>1347257</v>
      </c>
      <c r="M156">
        <v>332752</v>
      </c>
      <c r="N156">
        <v>262667</v>
      </c>
    </row>
    <row r="157" spans="1:14">
      <c r="A157" s="2">
        <v>10</v>
      </c>
      <c r="B157" s="3" t="s">
        <v>160</v>
      </c>
      <c r="C157" s="6">
        <v>23</v>
      </c>
      <c r="D157" s="2">
        <v>1258338</v>
      </c>
      <c r="E157" s="2">
        <v>744788</v>
      </c>
      <c r="F157" s="2">
        <v>1023467</v>
      </c>
      <c r="G157" s="2">
        <v>1585654</v>
      </c>
      <c r="H157" s="2">
        <v>826180</v>
      </c>
      <c r="I157" s="2">
        <v>171840</v>
      </c>
      <c r="J157">
        <v>2666854</v>
      </c>
      <c r="K157">
        <v>117267</v>
      </c>
      <c r="L157">
        <v>867282</v>
      </c>
      <c r="M157">
        <v>564541</v>
      </c>
      <c r="N157">
        <v>452642</v>
      </c>
    </row>
    <row r="158" spans="1:14">
      <c r="A158" s="2">
        <v>5</v>
      </c>
      <c r="B158" s="3" t="s">
        <v>161</v>
      </c>
      <c r="C158" s="6">
        <v>23</v>
      </c>
      <c r="D158" s="2">
        <v>311350</v>
      </c>
      <c r="E158" s="2">
        <v>67478</v>
      </c>
      <c r="F158" s="2">
        <v>30619</v>
      </c>
      <c r="G158" s="2">
        <v>263078</v>
      </c>
      <c r="H158" s="2">
        <v>63908</v>
      </c>
      <c r="I158" s="2">
        <v>18379</v>
      </c>
      <c r="J158">
        <v>299642</v>
      </c>
      <c r="K158">
        <v>7066</v>
      </c>
      <c r="L158">
        <v>65509</v>
      </c>
      <c r="M158">
        <v>38853</v>
      </c>
      <c r="N158">
        <v>31078</v>
      </c>
    </row>
    <row r="159" spans="1:14">
      <c r="A159" s="2">
        <v>40</v>
      </c>
      <c r="B159" s="3" t="s">
        <v>162</v>
      </c>
      <c r="C159" s="6">
        <v>23</v>
      </c>
      <c r="D159" s="2">
        <v>1194463</v>
      </c>
      <c r="E159" s="2">
        <v>537869</v>
      </c>
      <c r="F159" s="2">
        <v>643125</v>
      </c>
      <c r="G159" s="2">
        <v>1465633</v>
      </c>
      <c r="H159" s="2">
        <v>656526</v>
      </c>
      <c r="I159" s="2">
        <v>174800</v>
      </c>
      <c r="J159">
        <v>2181941</v>
      </c>
      <c r="K159">
        <v>90973</v>
      </c>
      <c r="L159">
        <v>648590</v>
      </c>
      <c r="M159">
        <v>369313</v>
      </c>
      <c r="N159">
        <v>295098</v>
      </c>
    </row>
    <row r="160" spans="1:14">
      <c r="A160" s="2">
        <v>67</v>
      </c>
      <c r="B160" s="3" t="s">
        <v>163</v>
      </c>
      <c r="C160" s="6">
        <v>23</v>
      </c>
      <c r="D160" s="2">
        <v>687608</v>
      </c>
      <c r="E160" s="2">
        <v>162938</v>
      </c>
      <c r="F160" s="2">
        <v>223605</v>
      </c>
      <c r="G160" s="2">
        <v>589569</v>
      </c>
      <c r="H160" s="2">
        <v>169991</v>
      </c>
      <c r="I160" s="2">
        <v>117600</v>
      </c>
      <c r="J160">
        <v>866175</v>
      </c>
      <c r="K160">
        <v>73245</v>
      </c>
      <c r="L160">
        <v>209999</v>
      </c>
      <c r="M160">
        <v>8149</v>
      </c>
      <c r="N160">
        <v>2386</v>
      </c>
    </row>
    <row r="161" spans="1:14">
      <c r="A161" s="2"/>
      <c r="B161" s="3" t="s">
        <v>164</v>
      </c>
      <c r="C161" s="6">
        <v>23</v>
      </c>
      <c r="D161" s="2">
        <v>63575</v>
      </c>
      <c r="E161" s="2">
        <v>54896</v>
      </c>
      <c r="F161" s="2">
        <v>66274</v>
      </c>
      <c r="G161" s="2">
        <v>34124</v>
      </c>
      <c r="H161" s="2">
        <v>31696</v>
      </c>
      <c r="I161" s="2">
        <v>10433</v>
      </c>
      <c r="J161">
        <v>102092</v>
      </c>
      <c r="K161">
        <v>1959</v>
      </c>
      <c r="L161">
        <v>30685</v>
      </c>
      <c r="M161">
        <v>18078</v>
      </c>
      <c r="N161">
        <v>14637</v>
      </c>
    </row>
    <row r="162" spans="1:14">
      <c r="A162" s="2">
        <v>8</v>
      </c>
      <c r="B162" s="3" t="s">
        <v>165</v>
      </c>
      <c r="C162" s="6">
        <v>23</v>
      </c>
      <c r="D162" s="2">
        <v>3572735</v>
      </c>
      <c r="E162" s="2">
        <v>1874780</v>
      </c>
      <c r="F162" s="2">
        <v>161024</v>
      </c>
      <c r="G162" s="2">
        <v>3599271</v>
      </c>
      <c r="H162" s="2">
        <v>912561</v>
      </c>
      <c r="I162" s="2">
        <v>317641</v>
      </c>
      <c r="J162">
        <v>4312872</v>
      </c>
      <c r="K162">
        <v>156829</v>
      </c>
      <c r="L162">
        <v>958469</v>
      </c>
      <c r="M162">
        <v>459847</v>
      </c>
      <c r="N162">
        <v>369467</v>
      </c>
    </row>
    <row r="163" spans="1:14">
      <c r="A163" s="2">
        <v>8</v>
      </c>
      <c r="B163" s="3" t="s">
        <v>166</v>
      </c>
      <c r="C163" s="6">
        <v>24</v>
      </c>
      <c r="D163" s="2">
        <v>5297942</v>
      </c>
      <c r="E163" s="2">
        <v>2541574</v>
      </c>
      <c r="F163" s="2">
        <v>311423</v>
      </c>
      <c r="G163" s="2">
        <v>7734711</v>
      </c>
      <c r="H163" s="2">
        <v>1354956</v>
      </c>
      <c r="I163" s="2">
        <v>417282</v>
      </c>
      <c r="J163">
        <v>8707997</v>
      </c>
      <c r="K163">
        <v>241773</v>
      </c>
      <c r="L163">
        <v>1221777</v>
      </c>
      <c r="M163">
        <v>509757</v>
      </c>
      <c r="N163">
        <v>408930</v>
      </c>
    </row>
    <row r="164" spans="1:14">
      <c r="A164" s="2">
        <v>10</v>
      </c>
      <c r="B164" s="3" t="s">
        <v>167</v>
      </c>
      <c r="C164" s="6">
        <v>24</v>
      </c>
      <c r="D164" s="2">
        <v>8655704</v>
      </c>
      <c r="E164" s="2">
        <v>5333094</v>
      </c>
      <c r="F164" s="2">
        <v>197081</v>
      </c>
      <c r="G164" s="2">
        <v>9652588</v>
      </c>
      <c r="H164" s="2">
        <v>2279612</v>
      </c>
      <c r="I164" s="2">
        <v>1745449</v>
      </c>
      <c r="J164">
        <v>11349057</v>
      </c>
      <c r="K164">
        <v>382147</v>
      </c>
      <c r="L164">
        <v>2777018</v>
      </c>
      <c r="M164">
        <v>543165</v>
      </c>
      <c r="N164">
        <v>417933</v>
      </c>
    </row>
    <row r="165" spans="1:14">
      <c r="A165" s="2"/>
      <c r="B165" s="3" t="s">
        <v>168</v>
      </c>
      <c r="C165" s="6">
        <v>24</v>
      </c>
      <c r="D165" s="2">
        <v>54172</v>
      </c>
      <c r="E165" s="2">
        <v>2128</v>
      </c>
      <c r="F165" s="2">
        <v>178</v>
      </c>
      <c r="G165" s="2">
        <v>188300</v>
      </c>
      <c r="H165" s="2">
        <v>27033</v>
      </c>
      <c r="I165" s="2">
        <v>17755</v>
      </c>
      <c r="J165">
        <v>193064</v>
      </c>
      <c r="K165">
        <v>7123</v>
      </c>
      <c r="L165">
        <v>31720</v>
      </c>
      <c r="M165">
        <v>6196</v>
      </c>
      <c r="N165">
        <v>5652</v>
      </c>
    </row>
    <row r="166" spans="1:14">
      <c r="A166" s="2">
        <v>4</v>
      </c>
      <c r="B166" s="3" t="s">
        <v>169</v>
      </c>
      <c r="C166" s="6">
        <v>24</v>
      </c>
      <c r="D166" s="2">
        <v>1080493</v>
      </c>
      <c r="E166" s="2">
        <v>746239</v>
      </c>
      <c r="F166" s="2">
        <v>109669</v>
      </c>
      <c r="G166" s="2">
        <v>912146</v>
      </c>
      <c r="H166" s="2">
        <v>141050</v>
      </c>
      <c r="I166" s="2">
        <v>51077</v>
      </c>
      <c r="J166">
        <v>1162476</v>
      </c>
      <c r="K166">
        <v>100204</v>
      </c>
      <c r="L166">
        <v>253239</v>
      </c>
      <c r="M166">
        <v>90683</v>
      </c>
      <c r="N166">
        <v>74219</v>
      </c>
    </row>
    <row r="167" spans="1:14">
      <c r="A167" s="2">
        <v>7</v>
      </c>
      <c r="B167" s="3" t="s">
        <v>170</v>
      </c>
      <c r="C167" s="6">
        <v>24</v>
      </c>
      <c r="D167" s="2">
        <v>1113719</v>
      </c>
      <c r="E167" s="2">
        <v>515222</v>
      </c>
      <c r="F167" s="2">
        <v>71830</v>
      </c>
      <c r="G167" s="2">
        <v>2020683</v>
      </c>
      <c r="H167" s="2">
        <v>389344</v>
      </c>
      <c r="I167" s="2">
        <v>211333</v>
      </c>
      <c r="J167">
        <v>2250535</v>
      </c>
      <c r="K167">
        <v>170270</v>
      </c>
      <c r="L167">
        <v>538823</v>
      </c>
      <c r="M167">
        <v>131799</v>
      </c>
      <c r="N167">
        <v>107013</v>
      </c>
    </row>
    <row r="168" spans="1:14">
      <c r="A168" s="2"/>
      <c r="B168" s="3" t="s">
        <v>171</v>
      </c>
      <c r="C168" s="6">
        <v>24</v>
      </c>
      <c r="D168" s="2">
        <v>4951102</v>
      </c>
      <c r="E168" s="2">
        <v>1051336</v>
      </c>
      <c r="F168" s="2">
        <v>36135</v>
      </c>
      <c r="G168" s="2">
        <v>5446885</v>
      </c>
      <c r="H168" s="2">
        <v>945883</v>
      </c>
      <c r="I168" s="2">
        <v>588323</v>
      </c>
      <c r="J168">
        <v>5982390</v>
      </c>
      <c r="K168">
        <v>366934</v>
      </c>
      <c r="L168">
        <v>794275</v>
      </c>
      <c r="M168">
        <v>-279526</v>
      </c>
      <c r="N168">
        <v>-294114</v>
      </c>
    </row>
    <row r="169" spans="1:14">
      <c r="A169" s="2"/>
      <c r="B169" s="3" t="s">
        <v>172</v>
      </c>
      <c r="C169" s="6">
        <v>24</v>
      </c>
      <c r="D169" s="2">
        <v>13939</v>
      </c>
      <c r="E169" s="2">
        <v>2715</v>
      </c>
      <c r="F169" s="2">
        <v>0</v>
      </c>
      <c r="G169" s="2">
        <v>17751</v>
      </c>
      <c r="H169" s="2">
        <v>3231</v>
      </c>
      <c r="I169" s="2">
        <v>2553</v>
      </c>
      <c r="J169">
        <v>18437</v>
      </c>
      <c r="K169">
        <v>303</v>
      </c>
      <c r="L169">
        <v>3125</v>
      </c>
      <c r="M169">
        <v>35</v>
      </c>
      <c r="N169">
        <v>33</v>
      </c>
    </row>
    <row r="170" spans="1:14">
      <c r="A170" s="2">
        <v>12</v>
      </c>
      <c r="B170" s="3" t="s">
        <v>173</v>
      </c>
      <c r="C170" s="6">
        <v>24</v>
      </c>
      <c r="D170" s="2">
        <v>20004189</v>
      </c>
      <c r="E170" s="2">
        <v>11538920</v>
      </c>
      <c r="F170" s="2">
        <v>167946</v>
      </c>
      <c r="G170" s="2">
        <v>15620765</v>
      </c>
      <c r="H170" s="2">
        <v>4380827</v>
      </c>
      <c r="I170" s="2">
        <v>938179</v>
      </c>
      <c r="J170">
        <v>20684002</v>
      </c>
      <c r="K170">
        <v>1816593</v>
      </c>
      <c r="L170">
        <v>5216425</v>
      </c>
      <c r="M170">
        <v>2123660</v>
      </c>
      <c r="N170">
        <v>1706937</v>
      </c>
    </row>
    <row r="171" spans="1:14">
      <c r="A171" s="2"/>
      <c r="B171" s="3" t="s">
        <v>174</v>
      </c>
      <c r="C171" s="6">
        <v>24</v>
      </c>
      <c r="D171" s="2">
        <v>126220</v>
      </c>
      <c r="E171" s="2">
        <v>-43784</v>
      </c>
      <c r="F171" s="2">
        <v>3483</v>
      </c>
      <c r="G171" s="2">
        <v>1028017</v>
      </c>
      <c r="H171" s="2">
        <v>57786</v>
      </c>
      <c r="I171" s="2">
        <v>15091</v>
      </c>
      <c r="J171">
        <v>1294786</v>
      </c>
      <c r="K171">
        <v>72314</v>
      </c>
      <c r="L171">
        <v>82360</v>
      </c>
      <c r="M171">
        <v>-18796</v>
      </c>
      <c r="N171">
        <v>-18913</v>
      </c>
    </row>
    <row r="172" spans="1:14">
      <c r="A172" s="2"/>
      <c r="B172" s="3" t="s">
        <v>175</v>
      </c>
      <c r="C172" s="6">
        <v>24</v>
      </c>
      <c r="D172" s="2">
        <v>1459271</v>
      </c>
      <c r="E172" s="2">
        <v>179865</v>
      </c>
      <c r="F172" s="2">
        <v>0</v>
      </c>
      <c r="G172" s="2">
        <v>4445805</v>
      </c>
      <c r="H172" s="2">
        <v>124083</v>
      </c>
      <c r="I172" s="2">
        <v>125213</v>
      </c>
      <c r="J172">
        <v>4546279</v>
      </c>
      <c r="K172">
        <v>27129</v>
      </c>
      <c r="L172">
        <v>217671</v>
      </c>
      <c r="M172">
        <v>24149</v>
      </c>
      <c r="N172">
        <v>19308</v>
      </c>
    </row>
    <row r="173" spans="1:14">
      <c r="A173" s="2">
        <v>4</v>
      </c>
      <c r="B173" s="3" t="s">
        <v>176</v>
      </c>
      <c r="C173" s="6">
        <v>24</v>
      </c>
      <c r="D173" s="2">
        <v>10347</v>
      </c>
      <c r="E173" s="2">
        <v>-4608</v>
      </c>
      <c r="F173" s="2">
        <v>0</v>
      </c>
      <c r="G173" s="2">
        <v>90017</v>
      </c>
      <c r="H173" s="2">
        <v>204</v>
      </c>
      <c r="I173" s="2">
        <v>4874</v>
      </c>
      <c r="J173">
        <v>91043</v>
      </c>
      <c r="K173">
        <v>102</v>
      </c>
      <c r="L173">
        <v>-322</v>
      </c>
      <c r="M173">
        <v>-5316</v>
      </c>
      <c r="N173">
        <v>-5316</v>
      </c>
    </row>
    <row r="174" spans="1:14">
      <c r="A174" s="2">
        <v>10</v>
      </c>
      <c r="B174" s="3" t="s">
        <v>177</v>
      </c>
      <c r="C174" s="6">
        <v>24</v>
      </c>
      <c r="D174" s="2">
        <v>1369885</v>
      </c>
      <c r="E174" s="2">
        <v>204888</v>
      </c>
      <c r="F174" s="2">
        <v>29326</v>
      </c>
      <c r="G174" s="2">
        <v>1955606</v>
      </c>
      <c r="H174" s="2">
        <v>563711</v>
      </c>
      <c r="I174" s="2">
        <v>517756</v>
      </c>
      <c r="J174">
        <v>2342597</v>
      </c>
      <c r="K174">
        <v>236824</v>
      </c>
      <c r="L174">
        <v>760022</v>
      </c>
      <c r="M174">
        <v>-33605</v>
      </c>
      <c r="N174">
        <v>-38986</v>
      </c>
    </row>
    <row r="175" spans="1:14">
      <c r="A175" s="2">
        <v>3</v>
      </c>
      <c r="B175" s="3" t="s">
        <v>178</v>
      </c>
      <c r="C175" s="6">
        <v>24</v>
      </c>
      <c r="D175" s="2">
        <v>1362163</v>
      </c>
      <c r="E175" s="2">
        <v>229124</v>
      </c>
      <c r="F175" s="2">
        <v>22799</v>
      </c>
      <c r="G175" s="2">
        <v>848340</v>
      </c>
      <c r="H175" s="2">
        <v>197487</v>
      </c>
      <c r="I175" s="2">
        <v>168413</v>
      </c>
      <c r="J175">
        <v>1032654</v>
      </c>
      <c r="K175">
        <v>84190</v>
      </c>
      <c r="L175">
        <v>249005</v>
      </c>
      <c r="M175">
        <v>-37475</v>
      </c>
      <c r="N175">
        <v>-29629</v>
      </c>
    </row>
    <row r="176" spans="1:14">
      <c r="A176" s="2">
        <v>13</v>
      </c>
      <c r="B176" s="3" t="s">
        <v>179</v>
      </c>
      <c r="C176" s="6">
        <v>24</v>
      </c>
      <c r="D176" s="2">
        <v>3888603</v>
      </c>
      <c r="E176" s="2">
        <v>530869</v>
      </c>
      <c r="F176" s="2">
        <v>220374</v>
      </c>
      <c r="G176" s="2">
        <v>4506424</v>
      </c>
      <c r="H176" s="2">
        <v>1001616</v>
      </c>
      <c r="I176" s="2">
        <v>910358</v>
      </c>
      <c r="J176">
        <v>5499321</v>
      </c>
      <c r="K176">
        <v>613057</v>
      </c>
      <c r="L176">
        <v>1392066</v>
      </c>
      <c r="M176">
        <v>-257052</v>
      </c>
      <c r="N176">
        <v>-310553</v>
      </c>
    </row>
    <row r="177" spans="1:14">
      <c r="A177" s="2">
        <v>14</v>
      </c>
      <c r="B177" s="3" t="s">
        <v>180</v>
      </c>
      <c r="C177" s="6">
        <v>24</v>
      </c>
      <c r="D177" s="2">
        <v>674591</v>
      </c>
      <c r="E177" s="2">
        <v>46562</v>
      </c>
      <c r="F177" s="2">
        <v>1108877</v>
      </c>
      <c r="G177" s="2">
        <v>1066323</v>
      </c>
      <c r="H177" s="2">
        <v>231540</v>
      </c>
      <c r="I177" s="2">
        <v>219335</v>
      </c>
      <c r="J177">
        <v>2528580</v>
      </c>
      <c r="K177">
        <v>82211</v>
      </c>
      <c r="L177">
        <v>310655</v>
      </c>
      <c r="M177">
        <v>-6536</v>
      </c>
      <c r="N177">
        <v>-14971</v>
      </c>
    </row>
    <row r="178" spans="1:14">
      <c r="A178" s="2">
        <v>343</v>
      </c>
      <c r="B178" s="3" t="s">
        <v>181</v>
      </c>
      <c r="C178" s="6">
        <v>25</v>
      </c>
      <c r="D178" s="2">
        <v>12801442</v>
      </c>
      <c r="E178" s="2">
        <v>3042822</v>
      </c>
      <c r="F178" s="2">
        <v>1476063</v>
      </c>
      <c r="G178" s="2">
        <v>18620101</v>
      </c>
      <c r="H178" s="2">
        <v>4366849</v>
      </c>
      <c r="I178" s="2">
        <v>3098461</v>
      </c>
      <c r="J178">
        <v>22049708</v>
      </c>
      <c r="K178">
        <v>1002491</v>
      </c>
      <c r="L178">
        <v>4939457</v>
      </c>
      <c r="M178">
        <v>606326</v>
      </c>
      <c r="N178">
        <v>442014</v>
      </c>
    </row>
    <row r="179" spans="1:14">
      <c r="A179" s="2">
        <v>21</v>
      </c>
      <c r="B179" s="3" t="s">
        <v>182</v>
      </c>
      <c r="C179" s="6">
        <v>25</v>
      </c>
      <c r="D179" s="2">
        <v>944526</v>
      </c>
      <c r="E179" s="2">
        <v>249152</v>
      </c>
      <c r="F179" s="2">
        <v>210080</v>
      </c>
      <c r="G179" s="2">
        <v>1162254</v>
      </c>
      <c r="H179" s="2">
        <v>310485</v>
      </c>
      <c r="I179" s="2">
        <v>227652</v>
      </c>
      <c r="J179">
        <v>1475084</v>
      </c>
      <c r="K179">
        <v>38211</v>
      </c>
      <c r="L179">
        <v>322117</v>
      </c>
      <c r="M179">
        <v>35854</v>
      </c>
      <c r="N179">
        <v>31464</v>
      </c>
    </row>
    <row r="180" spans="1:14">
      <c r="A180" s="2">
        <v>21</v>
      </c>
      <c r="B180" s="3" t="s">
        <v>183</v>
      </c>
      <c r="C180" s="6">
        <v>25</v>
      </c>
      <c r="D180" s="2">
        <v>4463958</v>
      </c>
      <c r="E180" s="2">
        <v>1156344</v>
      </c>
      <c r="F180" s="2">
        <v>175491</v>
      </c>
      <c r="G180" s="2">
        <v>11688267</v>
      </c>
      <c r="H180" s="2">
        <v>1398190</v>
      </c>
      <c r="I180" s="2">
        <v>557934</v>
      </c>
      <c r="J180">
        <v>12346273</v>
      </c>
      <c r="K180">
        <v>305368</v>
      </c>
      <c r="L180">
        <v>1566784</v>
      </c>
      <c r="M180">
        <v>660311</v>
      </c>
      <c r="N180">
        <v>519469</v>
      </c>
    </row>
    <row r="181" spans="1:14">
      <c r="A181" s="2">
        <v>30</v>
      </c>
      <c r="B181" s="3" t="s">
        <v>184</v>
      </c>
      <c r="C181" s="6">
        <v>25</v>
      </c>
      <c r="D181" s="2">
        <v>2409755</v>
      </c>
      <c r="E181" s="2">
        <v>1062742</v>
      </c>
      <c r="F181" s="2">
        <v>266198</v>
      </c>
      <c r="G181" s="2">
        <v>2438149</v>
      </c>
      <c r="H181" s="2">
        <v>523921</v>
      </c>
      <c r="I181" s="2">
        <v>450273</v>
      </c>
      <c r="J181">
        <v>2877461</v>
      </c>
      <c r="K181">
        <v>123769</v>
      </c>
      <c r="L181">
        <v>625771</v>
      </c>
      <c r="M181">
        <v>-31228</v>
      </c>
      <c r="N181">
        <v>-52293</v>
      </c>
    </row>
    <row r="182" spans="1:14">
      <c r="A182" s="2">
        <v>6</v>
      </c>
      <c r="B182" s="3" t="s">
        <v>185</v>
      </c>
      <c r="C182" s="6">
        <v>25</v>
      </c>
      <c r="D182" s="2">
        <v>6598837</v>
      </c>
      <c r="E182" s="2">
        <v>721159</v>
      </c>
      <c r="F182" s="2">
        <v>2903</v>
      </c>
      <c r="G182" s="2">
        <v>5244724</v>
      </c>
      <c r="H182" s="2">
        <v>990957</v>
      </c>
      <c r="I182" s="2">
        <v>1076270</v>
      </c>
      <c r="J182">
        <v>7741715</v>
      </c>
      <c r="K182">
        <v>133298</v>
      </c>
      <c r="L182">
        <v>1411949</v>
      </c>
      <c r="M182">
        <v>136551</v>
      </c>
      <c r="N182">
        <v>127302</v>
      </c>
    </row>
    <row r="183" spans="1:14">
      <c r="A183" s="2">
        <v>10</v>
      </c>
      <c r="B183" s="3" t="s">
        <v>186</v>
      </c>
      <c r="C183" s="6">
        <v>25</v>
      </c>
      <c r="D183" s="2">
        <v>1398086</v>
      </c>
      <c r="E183" s="2">
        <v>908118</v>
      </c>
      <c r="F183" s="2">
        <v>61317</v>
      </c>
      <c r="G183" s="2">
        <v>1415615</v>
      </c>
      <c r="H183" s="2">
        <v>456294</v>
      </c>
      <c r="I183" s="2">
        <v>419653</v>
      </c>
      <c r="J183">
        <v>1647360</v>
      </c>
      <c r="K183">
        <v>89879</v>
      </c>
      <c r="L183">
        <v>504139</v>
      </c>
      <c r="M183">
        <v>-24381</v>
      </c>
      <c r="N183">
        <v>-46284</v>
      </c>
    </row>
    <row r="184" spans="1:14">
      <c r="A184" s="2">
        <v>20</v>
      </c>
      <c r="B184" s="3" t="s">
        <v>187</v>
      </c>
      <c r="C184" s="6">
        <v>25</v>
      </c>
      <c r="D184" s="2">
        <v>2573436</v>
      </c>
      <c r="E184" s="2">
        <v>963198</v>
      </c>
      <c r="F184" s="2">
        <v>6176</v>
      </c>
      <c r="G184" s="2">
        <v>2405222</v>
      </c>
      <c r="H184" s="2">
        <v>795778</v>
      </c>
      <c r="I184" s="2">
        <v>497059</v>
      </c>
      <c r="J184">
        <v>2687536</v>
      </c>
      <c r="K184">
        <v>334592</v>
      </c>
      <c r="L184">
        <v>917078</v>
      </c>
      <c r="M184">
        <v>34707</v>
      </c>
      <c r="N184">
        <v>-26751</v>
      </c>
    </row>
    <row r="185" spans="1:14">
      <c r="A185" s="2">
        <v>215</v>
      </c>
      <c r="B185" s="3" t="s">
        <v>188</v>
      </c>
      <c r="C185" s="6">
        <v>25</v>
      </c>
      <c r="D185" s="2">
        <v>5903721</v>
      </c>
      <c r="E185" s="2">
        <v>2153652</v>
      </c>
      <c r="F185" s="2">
        <v>1099484</v>
      </c>
      <c r="G185" s="2">
        <v>5714873</v>
      </c>
      <c r="H185" s="2">
        <v>1948566</v>
      </c>
      <c r="I185" s="2">
        <v>1126459</v>
      </c>
      <c r="J185">
        <v>7467625</v>
      </c>
      <c r="K185">
        <v>599060</v>
      </c>
      <c r="L185">
        <v>2167361</v>
      </c>
      <c r="M185">
        <v>340244</v>
      </c>
      <c r="N185">
        <v>267563</v>
      </c>
    </row>
    <row r="186" spans="1:14">
      <c r="A186" s="2">
        <v>605</v>
      </c>
      <c r="B186" s="3" t="s">
        <v>189</v>
      </c>
      <c r="C186" s="6">
        <v>25</v>
      </c>
      <c r="D186" s="2">
        <v>5883897</v>
      </c>
      <c r="E186" s="2">
        <v>1731485</v>
      </c>
      <c r="F186" s="2">
        <v>815487</v>
      </c>
      <c r="G186" s="2">
        <v>8213532</v>
      </c>
      <c r="H186" s="2">
        <v>2491757</v>
      </c>
      <c r="I186" s="2">
        <v>1733364</v>
      </c>
      <c r="J186">
        <v>9784690</v>
      </c>
      <c r="K186">
        <v>613103</v>
      </c>
      <c r="L186">
        <v>2849716</v>
      </c>
      <c r="M186">
        <v>402924</v>
      </c>
      <c r="N186">
        <v>294536</v>
      </c>
    </row>
    <row r="187" spans="1:14">
      <c r="A187" s="2">
        <v>5</v>
      </c>
      <c r="B187" s="3" t="s">
        <v>190</v>
      </c>
      <c r="C187" s="6">
        <v>25</v>
      </c>
      <c r="D187" s="2">
        <v>90883</v>
      </c>
      <c r="E187" s="2">
        <v>84606</v>
      </c>
      <c r="F187" s="2">
        <v>2581</v>
      </c>
      <c r="G187" s="2">
        <v>18084</v>
      </c>
      <c r="H187" s="2">
        <v>11132</v>
      </c>
      <c r="I187" s="2">
        <v>6653</v>
      </c>
      <c r="J187">
        <v>24691</v>
      </c>
      <c r="K187">
        <v>6496</v>
      </c>
      <c r="L187">
        <v>14348</v>
      </c>
      <c r="M187">
        <v>904</v>
      </c>
      <c r="N187">
        <v>899</v>
      </c>
    </row>
    <row r="188" spans="1:14">
      <c r="A188" s="2">
        <v>95</v>
      </c>
      <c r="B188" s="3" t="s">
        <v>191</v>
      </c>
      <c r="C188" s="6">
        <v>25</v>
      </c>
      <c r="D188" s="2">
        <v>1629056</v>
      </c>
      <c r="E188" s="2">
        <v>446839</v>
      </c>
      <c r="F188" s="2">
        <v>312859</v>
      </c>
      <c r="G188" s="2">
        <v>2332580</v>
      </c>
      <c r="H188" s="2">
        <v>505664</v>
      </c>
      <c r="I188" s="2">
        <v>422505</v>
      </c>
      <c r="J188">
        <v>2813237</v>
      </c>
      <c r="K188">
        <v>147102</v>
      </c>
      <c r="L188">
        <v>566089</v>
      </c>
      <c r="M188">
        <v>-32966</v>
      </c>
      <c r="N188">
        <v>-44407</v>
      </c>
    </row>
    <row r="189" spans="1:14">
      <c r="A189" s="2">
        <v>31</v>
      </c>
      <c r="B189" s="3" t="s">
        <v>192</v>
      </c>
      <c r="C189" s="6">
        <v>25</v>
      </c>
      <c r="D189" s="2">
        <v>608353</v>
      </c>
      <c r="E189" s="2">
        <v>131055</v>
      </c>
      <c r="F189" s="2">
        <v>59338</v>
      </c>
      <c r="G189" s="2">
        <v>576052</v>
      </c>
      <c r="H189" s="2">
        <v>299583</v>
      </c>
      <c r="I189" s="2">
        <v>223354</v>
      </c>
      <c r="J189">
        <v>730471</v>
      </c>
      <c r="K189">
        <v>75170</v>
      </c>
      <c r="L189">
        <v>310895</v>
      </c>
      <c r="M189">
        <v>-1806</v>
      </c>
      <c r="N189">
        <v>-7257</v>
      </c>
    </row>
    <row r="190" spans="1:14">
      <c r="A190" s="2">
        <v>3</v>
      </c>
      <c r="B190" s="3" t="s">
        <v>193</v>
      </c>
      <c r="C190" s="6">
        <v>25</v>
      </c>
      <c r="D190" s="2">
        <v>28944</v>
      </c>
      <c r="E190" s="2">
        <v>5468</v>
      </c>
      <c r="F190" s="2">
        <v>8777</v>
      </c>
      <c r="G190" s="2">
        <v>39884</v>
      </c>
      <c r="H190" s="2">
        <v>6736</v>
      </c>
      <c r="I190" s="2">
        <v>9211</v>
      </c>
      <c r="J190">
        <v>57716</v>
      </c>
      <c r="K190">
        <v>5431</v>
      </c>
      <c r="L190">
        <v>16221</v>
      </c>
      <c r="M190">
        <v>1329</v>
      </c>
      <c r="N190">
        <v>1033</v>
      </c>
    </row>
    <row r="191" spans="1:14">
      <c r="A191" s="2">
        <v>9</v>
      </c>
      <c r="B191" s="3" t="s">
        <v>194</v>
      </c>
      <c r="C191" s="6">
        <v>25</v>
      </c>
      <c r="D191" s="2">
        <v>1824263</v>
      </c>
      <c r="E191" s="2">
        <v>710589</v>
      </c>
      <c r="F191" s="2">
        <v>289379</v>
      </c>
      <c r="G191" s="2">
        <v>1869582</v>
      </c>
      <c r="H191" s="2">
        <v>370596</v>
      </c>
      <c r="I191" s="2">
        <v>253616</v>
      </c>
      <c r="J191">
        <v>2421662</v>
      </c>
      <c r="K191">
        <v>172158</v>
      </c>
      <c r="L191">
        <v>489814</v>
      </c>
      <c r="M191">
        <v>29420</v>
      </c>
      <c r="N191">
        <v>26052</v>
      </c>
    </row>
    <row r="192" spans="1:14">
      <c r="A192" s="2">
        <v>39</v>
      </c>
      <c r="B192" s="3" t="s">
        <v>195</v>
      </c>
      <c r="C192" s="6">
        <v>25</v>
      </c>
      <c r="D192" s="2">
        <v>4563519</v>
      </c>
      <c r="E192" s="2">
        <v>984976</v>
      </c>
      <c r="F192" s="2">
        <v>787030</v>
      </c>
      <c r="G192" s="2">
        <v>4475271</v>
      </c>
      <c r="H192" s="2">
        <v>1073392</v>
      </c>
      <c r="I192" s="2">
        <v>709960</v>
      </c>
      <c r="J192">
        <v>5680206</v>
      </c>
      <c r="K192">
        <v>335903</v>
      </c>
      <c r="L192">
        <v>1189400</v>
      </c>
      <c r="M192">
        <v>31457</v>
      </c>
      <c r="N192">
        <v>20995</v>
      </c>
    </row>
    <row r="193" spans="1:14">
      <c r="A193" s="2">
        <v>4</v>
      </c>
      <c r="B193" s="3" t="s">
        <v>196</v>
      </c>
      <c r="C193" s="6">
        <v>25</v>
      </c>
      <c r="D193" s="2">
        <v>348079</v>
      </c>
      <c r="E193" s="2">
        <v>114995</v>
      </c>
      <c r="F193" s="2">
        <v>27188</v>
      </c>
      <c r="G193" s="2">
        <v>356052</v>
      </c>
      <c r="H193" s="2">
        <v>155733</v>
      </c>
      <c r="I193" s="2">
        <v>113345</v>
      </c>
      <c r="J193">
        <v>517984</v>
      </c>
      <c r="K193">
        <v>28677</v>
      </c>
      <c r="L193">
        <v>166840</v>
      </c>
      <c r="M193">
        <v>18403</v>
      </c>
      <c r="N193">
        <v>15032</v>
      </c>
    </row>
    <row r="194" spans="1:14">
      <c r="A194" s="2">
        <v>263</v>
      </c>
      <c r="B194" s="3" t="s">
        <v>197</v>
      </c>
      <c r="C194" s="6">
        <v>25</v>
      </c>
      <c r="D194" s="2">
        <v>11360713</v>
      </c>
      <c r="E194" s="2">
        <v>3617752</v>
      </c>
      <c r="F194" s="2">
        <v>2628064</v>
      </c>
      <c r="G194" s="2">
        <v>15275611</v>
      </c>
      <c r="H194" s="2">
        <v>3426595</v>
      </c>
      <c r="I194" s="2">
        <v>2307616</v>
      </c>
      <c r="J194">
        <v>19406275</v>
      </c>
      <c r="K194">
        <v>1063696</v>
      </c>
      <c r="L194">
        <v>4311987</v>
      </c>
      <c r="M194">
        <v>646572</v>
      </c>
      <c r="N194">
        <v>507642</v>
      </c>
    </row>
    <row r="195" spans="1:14">
      <c r="A195" s="2">
        <v>62</v>
      </c>
      <c r="B195" s="3" t="s">
        <v>198</v>
      </c>
      <c r="C195" s="6">
        <v>26</v>
      </c>
      <c r="D195" s="2">
        <v>14678575</v>
      </c>
      <c r="E195" s="2">
        <v>5202496</v>
      </c>
      <c r="F195" s="2">
        <v>1253267</v>
      </c>
      <c r="G195" s="2">
        <v>14518861</v>
      </c>
      <c r="H195" s="2">
        <v>2830434</v>
      </c>
      <c r="I195" s="2">
        <v>1769167</v>
      </c>
      <c r="J195">
        <v>18228713</v>
      </c>
      <c r="K195">
        <v>2141301</v>
      </c>
      <c r="L195">
        <v>4254007</v>
      </c>
      <c r="M195">
        <v>137668</v>
      </c>
      <c r="N195">
        <v>59917</v>
      </c>
    </row>
    <row r="196" spans="1:14">
      <c r="A196" s="2">
        <v>13</v>
      </c>
      <c r="B196" s="3" t="s">
        <v>199</v>
      </c>
      <c r="C196" s="6">
        <v>26</v>
      </c>
      <c r="D196" s="2">
        <v>1438981</v>
      </c>
      <c r="E196" s="2">
        <v>254452</v>
      </c>
      <c r="F196" s="2">
        <v>94074</v>
      </c>
      <c r="G196" s="2">
        <v>3412828</v>
      </c>
      <c r="H196" s="2">
        <v>641696</v>
      </c>
      <c r="I196" s="2">
        <v>486688</v>
      </c>
      <c r="J196">
        <v>3712677</v>
      </c>
      <c r="K196">
        <v>222449</v>
      </c>
      <c r="L196">
        <v>751687</v>
      </c>
      <c r="M196">
        <v>12256</v>
      </c>
      <c r="N196">
        <v>-3204</v>
      </c>
    </row>
    <row r="197" spans="1:14">
      <c r="A197" s="2">
        <v>47</v>
      </c>
      <c r="B197" s="3" t="s">
        <v>200</v>
      </c>
      <c r="C197" s="6">
        <v>26</v>
      </c>
      <c r="D197" s="2">
        <v>633750</v>
      </c>
      <c r="E197" s="2">
        <v>215053</v>
      </c>
      <c r="F197" s="2">
        <v>513362</v>
      </c>
      <c r="G197" s="2">
        <v>537733</v>
      </c>
      <c r="H197" s="2">
        <v>304920</v>
      </c>
      <c r="I197" s="2">
        <v>243439</v>
      </c>
      <c r="J197">
        <v>1143423</v>
      </c>
      <c r="K197">
        <v>57879</v>
      </c>
      <c r="L197">
        <v>347337</v>
      </c>
      <c r="M197">
        <v>33709</v>
      </c>
      <c r="N197">
        <v>24578</v>
      </c>
    </row>
    <row r="198" spans="1:14">
      <c r="A198" s="2">
        <v>26</v>
      </c>
      <c r="B198" s="3" t="s">
        <v>201</v>
      </c>
      <c r="C198" s="6">
        <v>26</v>
      </c>
      <c r="D198" s="2">
        <v>677994</v>
      </c>
      <c r="E198" s="2">
        <v>471856</v>
      </c>
      <c r="F198" s="2">
        <v>26975</v>
      </c>
      <c r="G198" s="2">
        <v>960841</v>
      </c>
      <c r="H198" s="2">
        <v>371058</v>
      </c>
      <c r="I198" s="2">
        <v>272963</v>
      </c>
      <c r="J198">
        <v>1140769</v>
      </c>
      <c r="K198">
        <v>94139</v>
      </c>
      <c r="L198">
        <v>442103</v>
      </c>
      <c r="M198">
        <v>68263</v>
      </c>
      <c r="N198">
        <v>52926</v>
      </c>
    </row>
    <row r="199" spans="1:14">
      <c r="A199" s="2">
        <v>21</v>
      </c>
      <c r="B199" s="3" t="s">
        <v>202</v>
      </c>
      <c r="C199" s="6">
        <v>26</v>
      </c>
      <c r="D199" s="2">
        <v>7184169</v>
      </c>
      <c r="E199" s="2">
        <v>3316226</v>
      </c>
      <c r="F199" s="2">
        <v>329808</v>
      </c>
      <c r="G199" s="2">
        <v>14156136</v>
      </c>
      <c r="H199" s="2">
        <v>3703762</v>
      </c>
      <c r="I199" s="2">
        <v>1177992</v>
      </c>
      <c r="J199">
        <v>17173783</v>
      </c>
      <c r="K199">
        <v>653747</v>
      </c>
      <c r="L199">
        <v>3012800</v>
      </c>
      <c r="M199">
        <v>1140791</v>
      </c>
      <c r="N199">
        <v>903833</v>
      </c>
    </row>
    <row r="200" spans="1:14">
      <c r="A200" s="2"/>
      <c r="B200" s="3" t="s">
        <v>203</v>
      </c>
      <c r="C200" s="6">
        <v>26</v>
      </c>
      <c r="D200" s="2">
        <v>2786434</v>
      </c>
      <c r="E200" s="2">
        <v>1418421</v>
      </c>
      <c r="F200" s="2">
        <v>424600</v>
      </c>
      <c r="G200" s="2">
        <v>4850373</v>
      </c>
      <c r="H200" s="2">
        <v>1462143</v>
      </c>
      <c r="I200" s="2">
        <v>809406</v>
      </c>
      <c r="J200">
        <v>5645318</v>
      </c>
      <c r="K200">
        <v>331226</v>
      </c>
      <c r="L200">
        <v>1567957</v>
      </c>
      <c r="M200">
        <v>389451</v>
      </c>
      <c r="N200">
        <v>302979</v>
      </c>
    </row>
    <row r="201" spans="1:14">
      <c r="A201" s="2"/>
      <c r="B201" s="3" t="s">
        <v>204</v>
      </c>
      <c r="C201" s="6">
        <v>26</v>
      </c>
      <c r="D201" s="2">
        <v>7198</v>
      </c>
      <c r="E201" s="2">
        <v>1699</v>
      </c>
      <c r="F201" s="2">
        <v>4055</v>
      </c>
      <c r="G201" s="2">
        <v>528</v>
      </c>
      <c r="H201" s="2">
        <v>1161</v>
      </c>
      <c r="I201" s="2">
        <v>518</v>
      </c>
      <c r="J201">
        <v>4530</v>
      </c>
      <c r="K201">
        <v>60</v>
      </c>
      <c r="L201">
        <v>1147</v>
      </c>
      <c r="M201">
        <v>569</v>
      </c>
      <c r="N201">
        <v>460</v>
      </c>
    </row>
    <row r="202" spans="1:14">
      <c r="A202" s="2">
        <v>10</v>
      </c>
      <c r="B202" s="3" t="s">
        <v>205</v>
      </c>
      <c r="C202" s="6">
        <v>26</v>
      </c>
      <c r="D202" s="2">
        <v>220223</v>
      </c>
      <c r="E202" s="2">
        <v>90709</v>
      </c>
      <c r="F202" s="2">
        <v>293193</v>
      </c>
      <c r="G202" s="2">
        <v>127121</v>
      </c>
      <c r="H202" s="2">
        <v>61843</v>
      </c>
      <c r="I202" s="2">
        <v>36454</v>
      </c>
      <c r="J202">
        <v>430814</v>
      </c>
      <c r="K202">
        <v>7082</v>
      </c>
      <c r="L202">
        <v>64120</v>
      </c>
      <c r="M202">
        <v>18688</v>
      </c>
      <c r="N202">
        <v>13601</v>
      </c>
    </row>
    <row r="203" spans="1:14">
      <c r="A203" s="2"/>
      <c r="B203" s="3" t="s">
        <v>206</v>
      </c>
      <c r="C203" s="6">
        <v>26</v>
      </c>
      <c r="D203" s="2">
        <v>34005</v>
      </c>
      <c r="E203" s="2">
        <v>16030</v>
      </c>
      <c r="F203" s="2">
        <v>2240</v>
      </c>
      <c r="G203" s="2">
        <v>86838</v>
      </c>
      <c r="H203" s="2">
        <v>10408</v>
      </c>
      <c r="I203" s="2">
        <v>13333</v>
      </c>
      <c r="J203">
        <v>94305</v>
      </c>
      <c r="K203">
        <v>707</v>
      </c>
      <c r="L203">
        <v>15000</v>
      </c>
      <c r="M203">
        <v>751</v>
      </c>
      <c r="N203">
        <v>619</v>
      </c>
    </row>
    <row r="204" spans="1:14">
      <c r="A204" s="2">
        <v>6</v>
      </c>
      <c r="B204" s="3" t="s">
        <v>207</v>
      </c>
      <c r="C204" s="6">
        <v>26</v>
      </c>
      <c r="D204" s="2">
        <v>10012</v>
      </c>
      <c r="E204" s="2">
        <v>843</v>
      </c>
      <c r="F204" s="2">
        <v>0</v>
      </c>
      <c r="G204" s="2">
        <v>14418</v>
      </c>
      <c r="H204" s="2">
        <v>2475</v>
      </c>
      <c r="I204" s="2">
        <v>1748</v>
      </c>
      <c r="J204">
        <v>14391</v>
      </c>
      <c r="K204">
        <v>762</v>
      </c>
      <c r="L204">
        <v>1828</v>
      </c>
      <c r="M204">
        <v>-843</v>
      </c>
      <c r="N204">
        <v>-863</v>
      </c>
    </row>
    <row r="205" spans="1:14">
      <c r="A205" s="2">
        <v>48</v>
      </c>
      <c r="B205" s="3" t="s">
        <v>208</v>
      </c>
      <c r="C205" s="6">
        <v>27</v>
      </c>
      <c r="D205" s="2">
        <v>8175720</v>
      </c>
      <c r="E205" s="2">
        <v>3038109</v>
      </c>
      <c r="F205" s="2">
        <v>1310882</v>
      </c>
      <c r="G205" s="2">
        <v>15029599</v>
      </c>
      <c r="H205" s="2">
        <v>3234191</v>
      </c>
      <c r="I205" s="2">
        <v>1943458</v>
      </c>
      <c r="J205">
        <v>17739055</v>
      </c>
      <c r="K205">
        <v>1409815</v>
      </c>
      <c r="L205">
        <v>4111133</v>
      </c>
      <c r="M205">
        <v>631821</v>
      </c>
      <c r="N205">
        <v>452960</v>
      </c>
    </row>
    <row r="206" spans="1:14">
      <c r="A206" s="2">
        <v>46</v>
      </c>
      <c r="B206" s="3" t="s">
        <v>209</v>
      </c>
      <c r="C206" s="6">
        <v>27</v>
      </c>
      <c r="D206" s="2">
        <v>5771759</v>
      </c>
      <c r="E206" s="2">
        <v>1788737</v>
      </c>
      <c r="F206" s="2">
        <v>400635</v>
      </c>
      <c r="G206" s="2">
        <v>8544744</v>
      </c>
      <c r="H206" s="2">
        <v>2101347</v>
      </c>
      <c r="I206" s="2">
        <v>1435228</v>
      </c>
      <c r="J206">
        <v>9952533</v>
      </c>
      <c r="K206">
        <v>1206968</v>
      </c>
      <c r="L206">
        <v>2480563</v>
      </c>
      <c r="M206">
        <v>-317525</v>
      </c>
      <c r="N206">
        <v>-284244</v>
      </c>
    </row>
    <row r="207" spans="1:14">
      <c r="A207" s="2">
        <v>6</v>
      </c>
      <c r="B207" s="3" t="s">
        <v>210</v>
      </c>
      <c r="C207" s="6">
        <v>27</v>
      </c>
      <c r="D207" s="2">
        <v>72348</v>
      </c>
      <c r="E207" s="2">
        <v>-598</v>
      </c>
      <c r="F207" s="2">
        <v>61489</v>
      </c>
      <c r="G207" s="2">
        <v>27809</v>
      </c>
      <c r="H207" s="2">
        <v>9543</v>
      </c>
      <c r="I207" s="2">
        <v>6581</v>
      </c>
      <c r="J207">
        <v>101967</v>
      </c>
      <c r="K207">
        <v>4739</v>
      </c>
      <c r="L207">
        <v>16295</v>
      </c>
      <c r="M207">
        <v>4077</v>
      </c>
      <c r="N207">
        <v>4001</v>
      </c>
    </row>
    <row r="208" spans="1:14">
      <c r="A208" s="2">
        <v>4</v>
      </c>
      <c r="B208" s="3" t="s">
        <v>211</v>
      </c>
      <c r="C208" s="6">
        <v>27</v>
      </c>
      <c r="D208" s="2">
        <v>419080</v>
      </c>
      <c r="E208" s="2">
        <v>307328</v>
      </c>
      <c r="F208" s="2">
        <v>4036</v>
      </c>
      <c r="G208" s="2">
        <v>320445</v>
      </c>
      <c r="H208" s="2">
        <v>108245</v>
      </c>
      <c r="I208" s="2">
        <v>70465</v>
      </c>
      <c r="J208">
        <v>375613</v>
      </c>
      <c r="K208">
        <v>38794</v>
      </c>
      <c r="L208">
        <v>139841</v>
      </c>
      <c r="M208">
        <v>26127</v>
      </c>
      <c r="N208">
        <v>20824</v>
      </c>
    </row>
    <row r="209" spans="1:14">
      <c r="A209" s="2">
        <v>35</v>
      </c>
      <c r="B209" s="3" t="s">
        <v>212</v>
      </c>
      <c r="C209" s="6">
        <v>27</v>
      </c>
      <c r="D209" s="2">
        <v>4189664</v>
      </c>
      <c r="E209" s="2">
        <v>1303876</v>
      </c>
      <c r="F209" s="2">
        <v>74165</v>
      </c>
      <c r="G209" s="2">
        <v>6626718</v>
      </c>
      <c r="H209" s="2">
        <v>1949051</v>
      </c>
      <c r="I209" s="2">
        <v>1863883</v>
      </c>
      <c r="J209">
        <v>7202271</v>
      </c>
      <c r="K209">
        <v>507338</v>
      </c>
      <c r="L209">
        <v>2308225</v>
      </c>
      <c r="M209">
        <v>-151628</v>
      </c>
      <c r="N209">
        <v>-163336</v>
      </c>
    </row>
    <row r="210" spans="1:14">
      <c r="A210" s="2">
        <v>17</v>
      </c>
      <c r="B210" s="3" t="s">
        <v>213</v>
      </c>
      <c r="C210" s="6">
        <v>27</v>
      </c>
      <c r="D210" s="2">
        <v>316779</v>
      </c>
      <c r="E210" s="2">
        <v>114793</v>
      </c>
      <c r="F210" s="2">
        <v>550304</v>
      </c>
      <c r="G210" s="2">
        <v>262550</v>
      </c>
      <c r="H210" s="2">
        <v>106179</v>
      </c>
      <c r="I210" s="2">
        <v>78246</v>
      </c>
      <c r="J210">
        <v>909005</v>
      </c>
      <c r="K210">
        <v>71703</v>
      </c>
      <c r="L210">
        <v>177790</v>
      </c>
      <c r="M210">
        <v>23426</v>
      </c>
      <c r="N210">
        <v>18896</v>
      </c>
    </row>
    <row r="211" spans="1:14">
      <c r="A211" s="2">
        <v>33</v>
      </c>
      <c r="B211" s="3" t="s">
        <v>214</v>
      </c>
      <c r="C211" s="6">
        <v>27</v>
      </c>
      <c r="D211" s="2">
        <v>8844695</v>
      </c>
      <c r="E211" s="2">
        <v>3382862</v>
      </c>
      <c r="F211" s="2">
        <v>235885</v>
      </c>
      <c r="G211" s="2">
        <v>8651141</v>
      </c>
      <c r="H211" s="2">
        <v>2331733</v>
      </c>
      <c r="I211" s="2">
        <v>1073748</v>
      </c>
      <c r="J211">
        <v>10388834</v>
      </c>
      <c r="K211">
        <v>1229285</v>
      </c>
      <c r="L211">
        <v>3168990</v>
      </c>
      <c r="M211">
        <v>734821</v>
      </c>
      <c r="N211">
        <v>602779</v>
      </c>
    </row>
    <row r="212" spans="1:14">
      <c r="A212" s="2">
        <v>12</v>
      </c>
      <c r="B212" s="3" t="s">
        <v>215</v>
      </c>
      <c r="C212" s="6">
        <v>27</v>
      </c>
      <c r="D212" s="2">
        <v>1375289</v>
      </c>
      <c r="E212" s="2">
        <v>922100</v>
      </c>
      <c r="F212" s="2">
        <v>32710</v>
      </c>
      <c r="G212" s="2">
        <v>1524998</v>
      </c>
      <c r="H212" s="2">
        <v>398819</v>
      </c>
      <c r="I212" s="2">
        <v>355777</v>
      </c>
      <c r="J212">
        <v>1676962</v>
      </c>
      <c r="K212">
        <v>154902</v>
      </c>
      <c r="L212">
        <v>410137</v>
      </c>
      <c r="M212">
        <v>-120057</v>
      </c>
      <c r="N212">
        <v>-127950</v>
      </c>
    </row>
    <row r="213" spans="1:14">
      <c r="A213" s="2">
        <v>8</v>
      </c>
      <c r="B213" s="3" t="s">
        <v>216</v>
      </c>
      <c r="C213" s="6">
        <v>27</v>
      </c>
      <c r="D213" s="2">
        <v>705615</v>
      </c>
      <c r="E213" s="2">
        <v>387274</v>
      </c>
      <c r="F213" s="2">
        <v>10947</v>
      </c>
      <c r="G213" s="2">
        <v>1093017</v>
      </c>
      <c r="H213" s="2">
        <v>315794</v>
      </c>
      <c r="I213" s="2">
        <v>245794</v>
      </c>
      <c r="J213">
        <v>1094559</v>
      </c>
      <c r="K213">
        <v>67943</v>
      </c>
      <c r="L213">
        <v>366896</v>
      </c>
      <c r="M213">
        <v>38524</v>
      </c>
      <c r="N213">
        <v>28721</v>
      </c>
    </row>
    <row r="214" spans="1:14">
      <c r="A214" s="2">
        <v>144</v>
      </c>
      <c r="B214" s="3" t="s">
        <v>217</v>
      </c>
      <c r="C214" s="6">
        <v>27</v>
      </c>
      <c r="D214" s="2">
        <v>5183606</v>
      </c>
      <c r="E214" s="2">
        <v>2797029</v>
      </c>
      <c r="F214" s="2">
        <v>444273</v>
      </c>
      <c r="G214" s="2">
        <v>7174174</v>
      </c>
      <c r="H214" s="2">
        <v>1995119</v>
      </c>
      <c r="I214" s="2">
        <v>1220895</v>
      </c>
      <c r="J214">
        <v>8211986</v>
      </c>
      <c r="K214">
        <v>420330</v>
      </c>
      <c r="L214">
        <v>2188811</v>
      </c>
      <c r="M214">
        <v>482842</v>
      </c>
      <c r="N214">
        <v>407361</v>
      </c>
    </row>
    <row r="215" spans="1:14">
      <c r="A215" s="2">
        <v>6</v>
      </c>
      <c r="B215" s="3" t="s">
        <v>218</v>
      </c>
      <c r="C215" s="6">
        <v>28</v>
      </c>
      <c r="D215" s="2">
        <v>681645</v>
      </c>
      <c r="E215" s="2">
        <v>380434</v>
      </c>
      <c r="F215" s="2">
        <v>49544</v>
      </c>
      <c r="G215" s="2">
        <v>798482</v>
      </c>
      <c r="H215" s="2">
        <v>106215</v>
      </c>
      <c r="I215" s="2">
        <v>154961</v>
      </c>
      <c r="J215">
        <v>919393</v>
      </c>
      <c r="K215">
        <v>219388</v>
      </c>
      <c r="L215">
        <v>152282</v>
      </c>
      <c r="M215">
        <v>-228681</v>
      </c>
      <c r="N215">
        <v>-228324</v>
      </c>
    </row>
    <row r="216" spans="1:14">
      <c r="A216" s="2">
        <v>8</v>
      </c>
      <c r="B216" s="3" t="s">
        <v>219</v>
      </c>
      <c r="C216" s="6">
        <v>28</v>
      </c>
      <c r="D216" s="2">
        <v>474236</v>
      </c>
      <c r="E216" s="2">
        <v>133715</v>
      </c>
      <c r="F216" s="2">
        <v>85048</v>
      </c>
      <c r="G216" s="2">
        <v>637665</v>
      </c>
      <c r="H216" s="2">
        <v>204817</v>
      </c>
      <c r="I216" s="2">
        <v>186689</v>
      </c>
      <c r="J216">
        <v>824351</v>
      </c>
      <c r="K216">
        <v>72167</v>
      </c>
      <c r="L216">
        <v>273333</v>
      </c>
      <c r="M216">
        <v>6916</v>
      </c>
      <c r="N216">
        <v>4405</v>
      </c>
    </row>
    <row r="217" spans="1:14">
      <c r="A217" s="2">
        <v>20</v>
      </c>
      <c r="B217" s="3" t="s">
        <v>220</v>
      </c>
      <c r="C217" s="6">
        <v>28</v>
      </c>
      <c r="D217" s="2">
        <v>4722107</v>
      </c>
      <c r="E217" s="2">
        <v>2972507</v>
      </c>
      <c r="F217" s="2">
        <v>185053</v>
      </c>
      <c r="G217" s="2">
        <v>5054601</v>
      </c>
      <c r="H217" s="2">
        <v>1508726</v>
      </c>
      <c r="I217" s="2">
        <v>893649</v>
      </c>
      <c r="J217">
        <v>5709199</v>
      </c>
      <c r="K217">
        <v>473729</v>
      </c>
      <c r="L217">
        <v>1687038</v>
      </c>
      <c r="M217">
        <v>277622</v>
      </c>
      <c r="N217">
        <v>222877</v>
      </c>
    </row>
    <row r="218" spans="1:14">
      <c r="A218" s="2">
        <v>9</v>
      </c>
      <c r="B218" s="3" t="s">
        <v>221</v>
      </c>
      <c r="C218" s="6">
        <v>28</v>
      </c>
      <c r="D218" s="2">
        <v>1167529</v>
      </c>
      <c r="E218" s="2">
        <v>416221</v>
      </c>
      <c r="F218" s="2">
        <v>552871</v>
      </c>
      <c r="G218" s="2">
        <v>930544</v>
      </c>
      <c r="H218" s="2">
        <v>311816</v>
      </c>
      <c r="I218" s="2">
        <v>215699</v>
      </c>
      <c r="J218">
        <v>1680977</v>
      </c>
      <c r="K218">
        <v>77798</v>
      </c>
      <c r="L218">
        <v>340261</v>
      </c>
      <c r="M218">
        <v>23941</v>
      </c>
      <c r="N218">
        <v>19262</v>
      </c>
    </row>
    <row r="219" spans="1:14">
      <c r="A219" s="2">
        <v>23</v>
      </c>
      <c r="B219" s="3" t="s">
        <v>222</v>
      </c>
      <c r="C219" s="6">
        <v>28</v>
      </c>
      <c r="D219" s="2">
        <v>10793671</v>
      </c>
      <c r="E219" s="2">
        <v>4857557</v>
      </c>
      <c r="F219" s="2">
        <v>147879</v>
      </c>
      <c r="G219" s="2">
        <v>12327801</v>
      </c>
      <c r="H219" s="2">
        <v>3188768</v>
      </c>
      <c r="I219" s="2">
        <v>2067772</v>
      </c>
      <c r="J219">
        <v>14666830</v>
      </c>
      <c r="K219">
        <v>1011653</v>
      </c>
      <c r="L219">
        <v>4095372</v>
      </c>
      <c r="M219">
        <v>808052</v>
      </c>
      <c r="N219">
        <v>624202</v>
      </c>
    </row>
    <row r="220" spans="1:14">
      <c r="A220" s="2">
        <v>12</v>
      </c>
      <c r="B220" s="3" t="s">
        <v>223</v>
      </c>
      <c r="C220" s="6">
        <v>28</v>
      </c>
      <c r="D220" s="2">
        <v>1202040</v>
      </c>
      <c r="E220" s="2">
        <v>284562</v>
      </c>
      <c r="F220" s="2">
        <v>31844</v>
      </c>
      <c r="G220" s="2">
        <v>1657973</v>
      </c>
      <c r="H220" s="2">
        <v>388755</v>
      </c>
      <c r="I220" s="2">
        <v>200556</v>
      </c>
      <c r="J220">
        <v>1832767</v>
      </c>
      <c r="K220">
        <v>90967</v>
      </c>
      <c r="L220">
        <v>445622</v>
      </c>
      <c r="M220">
        <v>118918</v>
      </c>
      <c r="N220">
        <v>94339</v>
      </c>
    </row>
    <row r="221" spans="1:14">
      <c r="A221" s="2">
        <v>67</v>
      </c>
      <c r="B221" s="3" t="s">
        <v>224</v>
      </c>
      <c r="C221" s="6">
        <v>28</v>
      </c>
      <c r="D221" s="2">
        <v>2809972</v>
      </c>
      <c r="E221" s="2">
        <v>1059530</v>
      </c>
      <c r="F221" s="2">
        <v>193890</v>
      </c>
      <c r="G221" s="2">
        <v>3292486</v>
      </c>
      <c r="H221" s="2">
        <v>1030479</v>
      </c>
      <c r="I221" s="2">
        <v>621297</v>
      </c>
      <c r="J221">
        <v>3717308</v>
      </c>
      <c r="K221">
        <v>201404</v>
      </c>
      <c r="L221">
        <v>1159699</v>
      </c>
      <c r="M221">
        <v>300243</v>
      </c>
      <c r="N221">
        <v>233567</v>
      </c>
    </row>
    <row r="222" spans="1:14">
      <c r="A222" s="2">
        <v>8</v>
      </c>
      <c r="B222" s="3" t="s">
        <v>225</v>
      </c>
      <c r="C222" s="6">
        <v>28</v>
      </c>
      <c r="D222" s="2">
        <v>157992</v>
      </c>
      <c r="E222" s="2">
        <v>-12846</v>
      </c>
      <c r="F222" s="2">
        <v>71073</v>
      </c>
      <c r="G222" s="2">
        <v>171907</v>
      </c>
      <c r="H222" s="2">
        <v>62024</v>
      </c>
      <c r="I222" s="2">
        <v>66440</v>
      </c>
      <c r="J222">
        <v>277814</v>
      </c>
      <c r="K222">
        <v>12029</v>
      </c>
      <c r="L222">
        <v>71253</v>
      </c>
      <c r="M222">
        <v>-14666</v>
      </c>
      <c r="N222">
        <v>-13650</v>
      </c>
    </row>
    <row r="223" spans="1:14">
      <c r="A223" s="2">
        <v>3</v>
      </c>
      <c r="B223" s="3" t="s">
        <v>226</v>
      </c>
      <c r="C223" s="6">
        <v>28</v>
      </c>
      <c r="D223" s="2">
        <v>6402</v>
      </c>
      <c r="E223" s="2">
        <v>3112</v>
      </c>
      <c r="F223" s="2">
        <v>985</v>
      </c>
      <c r="G223" s="2">
        <v>26026</v>
      </c>
      <c r="H223" s="2">
        <v>10806</v>
      </c>
      <c r="I223" s="2">
        <v>9765</v>
      </c>
      <c r="J223">
        <v>28259</v>
      </c>
      <c r="K223">
        <v>13</v>
      </c>
      <c r="L223">
        <v>10834</v>
      </c>
      <c r="M223">
        <v>1051</v>
      </c>
      <c r="N223">
        <v>863</v>
      </c>
    </row>
    <row r="224" spans="1:14">
      <c r="A224" s="2">
        <v>68</v>
      </c>
      <c r="B224" s="3" t="s">
        <v>227</v>
      </c>
      <c r="C224" s="6">
        <v>28</v>
      </c>
      <c r="D224" s="2">
        <v>2153897</v>
      </c>
      <c r="E224" s="2">
        <v>690541</v>
      </c>
      <c r="F224" s="2">
        <v>189821</v>
      </c>
      <c r="G224" s="2">
        <v>3439654</v>
      </c>
      <c r="H224" s="2">
        <v>878717</v>
      </c>
      <c r="I224" s="2">
        <v>465087</v>
      </c>
      <c r="J224">
        <v>3949930</v>
      </c>
      <c r="K224">
        <v>122675</v>
      </c>
      <c r="L224">
        <v>928181</v>
      </c>
      <c r="M224">
        <v>304200</v>
      </c>
      <c r="N224">
        <v>240641</v>
      </c>
    </row>
    <row r="225" spans="1:14">
      <c r="A225" s="2">
        <v>86</v>
      </c>
      <c r="B225" s="3" t="s">
        <v>228</v>
      </c>
      <c r="C225" s="6">
        <v>28</v>
      </c>
      <c r="D225" s="2">
        <v>2097511</v>
      </c>
      <c r="E225" s="2">
        <v>522522</v>
      </c>
      <c r="F225" s="2">
        <v>356643</v>
      </c>
      <c r="G225" s="2">
        <v>2285019</v>
      </c>
      <c r="H225" s="2">
        <v>681844</v>
      </c>
      <c r="I225" s="2">
        <v>443584</v>
      </c>
      <c r="J225">
        <v>3024526</v>
      </c>
      <c r="K225">
        <v>152206</v>
      </c>
      <c r="L225">
        <v>813512</v>
      </c>
      <c r="M225">
        <v>187913</v>
      </c>
      <c r="N225">
        <v>147151</v>
      </c>
    </row>
    <row r="226" spans="1:14">
      <c r="A226" s="2">
        <v>25</v>
      </c>
      <c r="B226" s="3" t="s">
        <v>229</v>
      </c>
      <c r="C226" s="6">
        <v>28</v>
      </c>
      <c r="D226" s="2">
        <v>2818266</v>
      </c>
      <c r="E226" s="2">
        <v>732574</v>
      </c>
      <c r="F226" s="2">
        <v>147129</v>
      </c>
      <c r="G226" s="2">
        <v>4301791</v>
      </c>
      <c r="H226" s="2">
        <v>914545</v>
      </c>
      <c r="I226" s="2">
        <v>674191</v>
      </c>
      <c r="J226">
        <v>4988775</v>
      </c>
      <c r="K226">
        <v>259514</v>
      </c>
      <c r="L226">
        <v>1197919</v>
      </c>
      <c r="M226">
        <v>215813</v>
      </c>
      <c r="N226">
        <v>169348</v>
      </c>
    </row>
    <row r="227" spans="1:14">
      <c r="A227" s="2">
        <v>22</v>
      </c>
      <c r="B227" s="3" t="s">
        <v>230</v>
      </c>
      <c r="C227" s="6">
        <v>28</v>
      </c>
      <c r="D227" s="2">
        <v>3017727</v>
      </c>
      <c r="E227" s="2">
        <v>1722391</v>
      </c>
      <c r="F227" s="2">
        <v>272498</v>
      </c>
      <c r="G227" s="2">
        <v>3620267</v>
      </c>
      <c r="H227" s="2">
        <v>886323</v>
      </c>
      <c r="I227" s="2">
        <v>698971</v>
      </c>
      <c r="J227">
        <v>4457212</v>
      </c>
      <c r="K227">
        <v>320973</v>
      </c>
      <c r="L227">
        <v>1167676</v>
      </c>
      <c r="M227">
        <v>104594</v>
      </c>
      <c r="N227">
        <v>86561</v>
      </c>
    </row>
    <row r="228" spans="1:14">
      <c r="A228" s="2">
        <v>13</v>
      </c>
      <c r="B228" s="3" t="s">
        <v>231</v>
      </c>
      <c r="C228" s="6">
        <v>28</v>
      </c>
      <c r="D228" s="2">
        <v>1764424</v>
      </c>
      <c r="E228" s="2">
        <v>555207</v>
      </c>
      <c r="F228" s="2">
        <v>104338</v>
      </c>
      <c r="G228" s="2">
        <v>2253456</v>
      </c>
      <c r="H228" s="2">
        <v>749801</v>
      </c>
      <c r="I228" s="2">
        <v>517751</v>
      </c>
      <c r="J228">
        <v>2995647</v>
      </c>
      <c r="K228">
        <v>142591</v>
      </c>
      <c r="L228">
        <v>916020</v>
      </c>
      <c r="M228">
        <v>239594</v>
      </c>
      <c r="N228">
        <v>202033</v>
      </c>
    </row>
    <row r="229" spans="1:14">
      <c r="A229" s="2"/>
      <c r="B229" s="3" t="s">
        <v>232</v>
      </c>
      <c r="C229" s="6">
        <v>28</v>
      </c>
      <c r="D229" s="2">
        <v>464</v>
      </c>
      <c r="E229" s="2">
        <v>393</v>
      </c>
      <c r="F229" s="2">
        <v>0</v>
      </c>
      <c r="G229" s="2">
        <v>292</v>
      </c>
      <c r="H229" s="2">
        <v>262</v>
      </c>
      <c r="I229" s="2">
        <v>0</v>
      </c>
      <c r="J229">
        <v>292</v>
      </c>
      <c r="K229">
        <v>0</v>
      </c>
      <c r="L229">
        <v>256</v>
      </c>
      <c r="M229">
        <v>256</v>
      </c>
      <c r="N229">
        <v>207</v>
      </c>
    </row>
    <row r="230" spans="1:14">
      <c r="A230" s="2">
        <v>16</v>
      </c>
      <c r="B230" s="3" t="s">
        <v>233</v>
      </c>
      <c r="C230" s="6">
        <v>28</v>
      </c>
      <c r="D230" s="2">
        <v>3092325</v>
      </c>
      <c r="E230" s="2">
        <v>357477</v>
      </c>
      <c r="F230" s="2">
        <v>161912</v>
      </c>
      <c r="G230" s="2">
        <v>3995777</v>
      </c>
      <c r="H230" s="2">
        <v>775338</v>
      </c>
      <c r="I230" s="2">
        <v>793981</v>
      </c>
      <c r="J230">
        <v>4955530</v>
      </c>
      <c r="K230">
        <v>206309</v>
      </c>
      <c r="L230">
        <v>795667</v>
      </c>
      <c r="M230">
        <v>-321187</v>
      </c>
      <c r="N230">
        <v>-350195</v>
      </c>
    </row>
    <row r="231" spans="1:14">
      <c r="A231" s="2">
        <v>17</v>
      </c>
      <c r="B231" s="3" t="s">
        <v>234</v>
      </c>
      <c r="C231" s="6">
        <v>28</v>
      </c>
      <c r="D231" s="2">
        <v>1065881</v>
      </c>
      <c r="E231" s="2">
        <v>208580</v>
      </c>
      <c r="F231" s="2">
        <v>71676</v>
      </c>
      <c r="G231" s="2">
        <v>1259996</v>
      </c>
      <c r="H231" s="2">
        <v>311473</v>
      </c>
      <c r="I231" s="2">
        <v>242621</v>
      </c>
      <c r="J231">
        <v>1468411</v>
      </c>
      <c r="K231">
        <v>104888</v>
      </c>
      <c r="L231">
        <v>369339</v>
      </c>
      <c r="M231">
        <v>12553</v>
      </c>
      <c r="N231">
        <v>3783</v>
      </c>
    </row>
    <row r="232" spans="1:14">
      <c r="A232" s="2">
        <v>6</v>
      </c>
      <c r="B232" s="3" t="s">
        <v>235</v>
      </c>
      <c r="C232" s="6">
        <v>28</v>
      </c>
      <c r="D232" s="2">
        <v>792125</v>
      </c>
      <c r="E232" s="2">
        <v>151416</v>
      </c>
      <c r="F232" s="2">
        <v>16520</v>
      </c>
      <c r="G232" s="2">
        <v>678611</v>
      </c>
      <c r="H232" s="2">
        <v>206840</v>
      </c>
      <c r="I232" s="2">
        <v>168646</v>
      </c>
      <c r="J232">
        <v>884264</v>
      </c>
      <c r="K232">
        <v>59403</v>
      </c>
      <c r="L232">
        <v>241294</v>
      </c>
      <c r="M232">
        <v>-1335</v>
      </c>
      <c r="N232">
        <v>-5613</v>
      </c>
    </row>
    <row r="233" spans="1:14">
      <c r="A233" s="2"/>
      <c r="B233" s="3" t="s">
        <v>236</v>
      </c>
      <c r="C233" s="6">
        <v>28</v>
      </c>
      <c r="D233" s="2">
        <v>398048</v>
      </c>
      <c r="E233" s="2">
        <v>101201</v>
      </c>
      <c r="F233" s="2">
        <v>0</v>
      </c>
      <c r="G233" s="2">
        <v>213126</v>
      </c>
      <c r="H233" s="2">
        <v>93694</v>
      </c>
      <c r="I233" s="2">
        <v>66592</v>
      </c>
      <c r="J233">
        <v>258979</v>
      </c>
      <c r="K233">
        <v>18329</v>
      </c>
      <c r="L233">
        <v>93735</v>
      </c>
      <c r="M233">
        <v>-3678</v>
      </c>
      <c r="N233">
        <v>-3678</v>
      </c>
    </row>
    <row r="234" spans="1:14">
      <c r="A234" s="2">
        <v>8</v>
      </c>
      <c r="B234" s="3" t="s">
        <v>237</v>
      </c>
      <c r="C234" s="6">
        <v>28</v>
      </c>
      <c r="D234" s="2">
        <v>626845</v>
      </c>
      <c r="E234" s="2">
        <v>72973</v>
      </c>
      <c r="F234" s="2">
        <v>27719</v>
      </c>
      <c r="G234" s="2">
        <v>1154264</v>
      </c>
      <c r="H234" s="2">
        <v>133873</v>
      </c>
      <c r="I234" s="2">
        <v>165195</v>
      </c>
      <c r="J234">
        <v>1183331</v>
      </c>
      <c r="K234">
        <v>48039</v>
      </c>
      <c r="L234">
        <v>184616</v>
      </c>
      <c r="M234">
        <v>-50619</v>
      </c>
      <c r="N234">
        <v>-44283</v>
      </c>
    </row>
    <row r="235" spans="1:14">
      <c r="A235" s="2">
        <v>89</v>
      </c>
      <c r="B235" s="3" t="s">
        <v>238</v>
      </c>
      <c r="C235" s="6">
        <v>28</v>
      </c>
      <c r="D235" s="2">
        <v>4169513</v>
      </c>
      <c r="E235" s="2">
        <v>1422383</v>
      </c>
      <c r="F235" s="2">
        <v>173959</v>
      </c>
      <c r="G235" s="2">
        <v>4276202</v>
      </c>
      <c r="H235" s="2">
        <v>1402839</v>
      </c>
      <c r="I235" s="2">
        <v>1200200</v>
      </c>
      <c r="J235">
        <v>5699142</v>
      </c>
      <c r="K235">
        <v>258170</v>
      </c>
      <c r="L235">
        <v>1599262</v>
      </c>
      <c r="M235">
        <v>62319</v>
      </c>
      <c r="N235">
        <v>26543</v>
      </c>
    </row>
    <row r="236" spans="1:14">
      <c r="A236" s="2">
        <v>18</v>
      </c>
      <c r="B236" s="3" t="s">
        <v>239</v>
      </c>
      <c r="C236" s="6">
        <v>29</v>
      </c>
      <c r="D236" s="2">
        <v>68714689</v>
      </c>
      <c r="E236" s="2">
        <v>55586283</v>
      </c>
      <c r="F236" s="2">
        <v>51105</v>
      </c>
      <c r="G236" s="2">
        <v>144621812</v>
      </c>
      <c r="H236" s="2">
        <v>13155815</v>
      </c>
      <c r="I236" s="2">
        <v>4899551</v>
      </c>
      <c r="J236">
        <v>166674478</v>
      </c>
      <c r="K236">
        <v>17660120</v>
      </c>
      <c r="L236">
        <v>27380257</v>
      </c>
      <c r="M236">
        <v>4703543</v>
      </c>
      <c r="N236">
        <v>3967208</v>
      </c>
    </row>
    <row r="237" spans="1:14">
      <c r="A237" s="2">
        <v>28</v>
      </c>
      <c r="B237" s="3" t="s">
        <v>240</v>
      </c>
      <c r="C237" s="6">
        <v>29</v>
      </c>
      <c r="D237" s="2">
        <v>2931168</v>
      </c>
      <c r="E237" s="2">
        <v>1043226</v>
      </c>
      <c r="F237" s="2">
        <v>478933</v>
      </c>
      <c r="G237" s="2">
        <v>4879644</v>
      </c>
      <c r="H237" s="2">
        <v>1046486</v>
      </c>
      <c r="I237" s="2">
        <v>768317</v>
      </c>
      <c r="J237">
        <v>5915045</v>
      </c>
      <c r="K237">
        <v>465634</v>
      </c>
      <c r="L237">
        <v>1389959</v>
      </c>
      <c r="M237">
        <v>90356</v>
      </c>
      <c r="N237">
        <v>65282</v>
      </c>
    </row>
    <row r="238" spans="1:14">
      <c r="A238" s="2">
        <v>20</v>
      </c>
      <c r="B238" s="3" t="s">
        <v>241</v>
      </c>
      <c r="C238" s="6">
        <v>29</v>
      </c>
      <c r="D238" s="2">
        <v>10169581</v>
      </c>
      <c r="E238" s="2">
        <v>3028195</v>
      </c>
      <c r="F238" s="2">
        <v>2591980</v>
      </c>
      <c r="G238" s="2">
        <v>21548555</v>
      </c>
      <c r="H238" s="2">
        <v>4621420</v>
      </c>
      <c r="I238" s="2">
        <v>4984907</v>
      </c>
      <c r="J238">
        <v>26970343</v>
      </c>
      <c r="K238">
        <v>2138018</v>
      </c>
      <c r="L238">
        <v>6228608</v>
      </c>
      <c r="M238">
        <v>-1093808</v>
      </c>
      <c r="N238">
        <v>-1023482</v>
      </c>
    </row>
    <row r="239" spans="1:14">
      <c r="A239" s="2">
        <v>91</v>
      </c>
      <c r="B239" s="3" t="s">
        <v>242</v>
      </c>
      <c r="C239" s="6">
        <v>29</v>
      </c>
      <c r="D239" s="2">
        <v>35922992</v>
      </c>
      <c r="E239" s="2">
        <v>7699877</v>
      </c>
      <c r="F239" s="2">
        <v>1927397</v>
      </c>
      <c r="G239" s="2">
        <v>80761095</v>
      </c>
      <c r="H239" s="2">
        <v>9494981</v>
      </c>
      <c r="I239" s="2">
        <v>7095547</v>
      </c>
      <c r="J239">
        <v>93148954</v>
      </c>
      <c r="K239">
        <v>5719528</v>
      </c>
      <c r="L239">
        <v>14796867</v>
      </c>
      <c r="M239">
        <v>1066263</v>
      </c>
      <c r="N239">
        <v>760259</v>
      </c>
    </row>
    <row r="240" spans="1:14">
      <c r="A240" s="2">
        <v>5</v>
      </c>
      <c r="B240" s="3" t="s">
        <v>243</v>
      </c>
      <c r="C240" s="6">
        <v>30</v>
      </c>
      <c r="D240" s="2">
        <v>1859649</v>
      </c>
      <c r="E240" s="2">
        <v>405563</v>
      </c>
      <c r="F240" s="2">
        <v>323</v>
      </c>
      <c r="G240" s="2">
        <v>1767840</v>
      </c>
      <c r="H240" s="2">
        <v>319933</v>
      </c>
      <c r="I240" s="2">
        <v>326555</v>
      </c>
      <c r="J240">
        <v>2274261</v>
      </c>
      <c r="K240">
        <v>42968</v>
      </c>
      <c r="L240">
        <v>499081</v>
      </c>
      <c r="M240">
        <v>78737</v>
      </c>
      <c r="N240">
        <v>50772</v>
      </c>
    </row>
    <row r="241" spans="1:14">
      <c r="A241" s="2"/>
      <c r="B241" s="3" t="s">
        <v>244</v>
      </c>
      <c r="C241" s="6">
        <v>30</v>
      </c>
      <c r="D241" s="2">
        <v>340</v>
      </c>
      <c r="E241" s="2">
        <v>337</v>
      </c>
      <c r="F241" s="2">
        <v>0</v>
      </c>
      <c r="G241" s="2">
        <v>2031</v>
      </c>
      <c r="H241" s="2">
        <v>396</v>
      </c>
      <c r="I241" s="2">
        <v>282</v>
      </c>
      <c r="J241">
        <v>2040</v>
      </c>
      <c r="K241">
        <v>0</v>
      </c>
      <c r="L241">
        <v>344</v>
      </c>
      <c r="M241">
        <v>62</v>
      </c>
      <c r="N241">
        <v>62</v>
      </c>
    </row>
    <row r="242" spans="1:14">
      <c r="A242" s="2">
        <v>8</v>
      </c>
      <c r="B242" s="3" t="s">
        <v>245</v>
      </c>
      <c r="C242" s="6">
        <v>30</v>
      </c>
      <c r="D242" s="2">
        <v>452972</v>
      </c>
      <c r="E242" s="2">
        <v>292100</v>
      </c>
      <c r="F242" s="2">
        <v>53853</v>
      </c>
      <c r="G242" s="2">
        <v>468744</v>
      </c>
      <c r="H242" s="2">
        <v>220053</v>
      </c>
      <c r="I242" s="2">
        <v>82898</v>
      </c>
      <c r="J242">
        <v>548667</v>
      </c>
      <c r="K242">
        <v>33788</v>
      </c>
      <c r="L242">
        <v>204038</v>
      </c>
      <c r="M242">
        <v>81692</v>
      </c>
      <c r="N242">
        <v>66070</v>
      </c>
    </row>
    <row r="243" spans="1:14">
      <c r="A243" s="2">
        <v>3</v>
      </c>
      <c r="B243" s="3" t="s">
        <v>246</v>
      </c>
      <c r="C243" s="6">
        <v>30</v>
      </c>
      <c r="D243" s="2">
        <v>252322</v>
      </c>
      <c r="E243" s="2">
        <v>122668</v>
      </c>
      <c r="F243" s="2">
        <v>924</v>
      </c>
      <c r="G243" s="2">
        <v>436759</v>
      </c>
      <c r="H243" s="2">
        <v>159275</v>
      </c>
      <c r="I243" s="2">
        <v>118205</v>
      </c>
      <c r="J243">
        <v>509495</v>
      </c>
      <c r="K243">
        <v>41850</v>
      </c>
      <c r="L243">
        <v>187108</v>
      </c>
      <c r="M243">
        <v>22861</v>
      </c>
      <c r="N243">
        <v>13967</v>
      </c>
    </row>
    <row r="244" spans="1:14">
      <c r="A244" s="2">
        <v>3</v>
      </c>
      <c r="B244" s="3" t="s">
        <v>247</v>
      </c>
      <c r="C244" s="6">
        <v>30</v>
      </c>
      <c r="D244" s="2">
        <v>485844</v>
      </c>
      <c r="E244" s="2">
        <v>311567</v>
      </c>
      <c r="F244" s="2">
        <v>30638</v>
      </c>
      <c r="G244" s="2">
        <v>637078</v>
      </c>
      <c r="H244" s="2">
        <v>214667</v>
      </c>
      <c r="I244" s="2">
        <v>144566</v>
      </c>
      <c r="J244">
        <v>749482</v>
      </c>
      <c r="K244">
        <v>33504</v>
      </c>
      <c r="L244">
        <v>216079</v>
      </c>
      <c r="M244">
        <v>28375</v>
      </c>
      <c r="N244">
        <v>24849</v>
      </c>
    </row>
    <row r="245" spans="1:14">
      <c r="A245" s="2">
        <v>3</v>
      </c>
      <c r="B245" s="3" t="s">
        <v>248</v>
      </c>
      <c r="C245" s="6">
        <v>30</v>
      </c>
      <c r="D245" s="2">
        <v>13830</v>
      </c>
      <c r="E245" s="2">
        <v>-32306</v>
      </c>
      <c r="F245" s="2">
        <v>3251</v>
      </c>
      <c r="G245" s="2">
        <v>720</v>
      </c>
      <c r="H245" s="2">
        <v>-1523</v>
      </c>
      <c r="I245" s="2">
        <v>621</v>
      </c>
      <c r="J245">
        <v>4042</v>
      </c>
      <c r="K245">
        <v>37</v>
      </c>
      <c r="L245">
        <v>-2583</v>
      </c>
      <c r="M245">
        <v>-5212</v>
      </c>
      <c r="N245">
        <v>-5212</v>
      </c>
    </row>
    <row r="246" spans="1:14">
      <c r="A246" s="2">
        <v>13</v>
      </c>
      <c r="B246" s="3" t="s">
        <v>249</v>
      </c>
      <c r="C246" s="6">
        <v>30</v>
      </c>
      <c r="D246" s="2">
        <v>305649</v>
      </c>
      <c r="E246" s="2">
        <v>146743</v>
      </c>
      <c r="F246" s="2">
        <v>136223</v>
      </c>
      <c r="G246" s="2">
        <v>267001</v>
      </c>
      <c r="H246" s="2">
        <v>71899</v>
      </c>
      <c r="I246" s="2">
        <v>50030</v>
      </c>
      <c r="J246">
        <v>420354</v>
      </c>
      <c r="K246">
        <v>16738</v>
      </c>
      <c r="L246">
        <v>82920</v>
      </c>
      <c r="M246">
        <v>12605</v>
      </c>
      <c r="N246">
        <v>7935</v>
      </c>
    </row>
    <row r="247" spans="1:14">
      <c r="A247" s="2"/>
      <c r="B247" s="3" t="s">
        <v>250</v>
      </c>
      <c r="C247" s="6">
        <v>30</v>
      </c>
      <c r="D247" s="2">
        <v>264</v>
      </c>
      <c r="E247" s="2">
        <v>243</v>
      </c>
      <c r="F247" s="2">
        <v>0</v>
      </c>
      <c r="G247" s="2">
        <v>299</v>
      </c>
      <c r="H247" s="2">
        <v>19</v>
      </c>
      <c r="I247" s="2">
        <v>0</v>
      </c>
      <c r="J247">
        <v>299</v>
      </c>
      <c r="K247">
        <v>0</v>
      </c>
      <c r="L247">
        <v>19</v>
      </c>
      <c r="M247">
        <v>19</v>
      </c>
      <c r="N247">
        <v>19</v>
      </c>
    </row>
    <row r="248" spans="1:14">
      <c r="A248" s="2">
        <v>34</v>
      </c>
      <c r="B248" s="3" t="s">
        <v>251</v>
      </c>
      <c r="C248" s="6">
        <v>31</v>
      </c>
      <c r="D248" s="2">
        <v>1305379</v>
      </c>
      <c r="E248" s="2">
        <v>604784</v>
      </c>
      <c r="F248" s="2">
        <v>165723</v>
      </c>
      <c r="G248" s="2">
        <v>2144573</v>
      </c>
      <c r="H248" s="2">
        <v>559109</v>
      </c>
      <c r="I248" s="2">
        <v>381142</v>
      </c>
      <c r="J248">
        <v>2413555</v>
      </c>
      <c r="K248">
        <v>136811</v>
      </c>
      <c r="L248">
        <v>635804</v>
      </c>
      <c r="M248">
        <v>96126</v>
      </c>
      <c r="N248">
        <v>78087</v>
      </c>
    </row>
    <row r="249" spans="1:14">
      <c r="A249" s="2">
        <v>19</v>
      </c>
      <c r="B249" s="3" t="s">
        <v>252</v>
      </c>
      <c r="C249" s="6">
        <v>31</v>
      </c>
      <c r="D249" s="2">
        <v>133659</v>
      </c>
      <c r="E249" s="2">
        <v>-7532</v>
      </c>
      <c r="F249" s="2">
        <v>18544</v>
      </c>
      <c r="G249" s="2">
        <v>140723</v>
      </c>
      <c r="H249" s="2">
        <v>55866</v>
      </c>
      <c r="I249" s="2">
        <v>42437</v>
      </c>
      <c r="J249">
        <v>163916</v>
      </c>
      <c r="K249">
        <v>10932</v>
      </c>
      <c r="L249">
        <v>54517</v>
      </c>
      <c r="M249">
        <v>-3457</v>
      </c>
      <c r="N249">
        <v>-4014</v>
      </c>
    </row>
    <row r="250" spans="1:14">
      <c r="A250" s="2">
        <v>12</v>
      </c>
      <c r="B250" s="3" t="s">
        <v>253</v>
      </c>
      <c r="C250" s="6">
        <v>31</v>
      </c>
      <c r="D250" s="2">
        <v>602632</v>
      </c>
      <c r="E250" s="2">
        <v>323682</v>
      </c>
      <c r="F250" s="2">
        <v>100410</v>
      </c>
      <c r="G250" s="2">
        <v>896412</v>
      </c>
      <c r="H250" s="2">
        <v>312482</v>
      </c>
      <c r="I250" s="2">
        <v>128161</v>
      </c>
      <c r="J250">
        <v>1141674</v>
      </c>
      <c r="K250">
        <v>153711</v>
      </c>
      <c r="L250">
        <v>441865</v>
      </c>
      <c r="M250">
        <v>152052</v>
      </c>
      <c r="N250">
        <v>123275</v>
      </c>
    </row>
    <row r="251" spans="1:14">
      <c r="A251" s="2">
        <v>212</v>
      </c>
      <c r="B251" s="3" t="s">
        <v>254</v>
      </c>
      <c r="C251" s="6">
        <v>31</v>
      </c>
      <c r="D251" s="2">
        <v>13034337</v>
      </c>
      <c r="E251" s="2">
        <v>3497980</v>
      </c>
      <c r="F251" s="2">
        <v>1084615</v>
      </c>
      <c r="G251" s="2">
        <v>17873276</v>
      </c>
      <c r="H251" s="2">
        <v>4961725</v>
      </c>
      <c r="I251" s="2">
        <v>3326446</v>
      </c>
      <c r="J251">
        <v>20528005</v>
      </c>
      <c r="K251">
        <v>1300152</v>
      </c>
      <c r="L251">
        <v>5596341</v>
      </c>
      <c r="M251">
        <v>619123</v>
      </c>
      <c r="N251">
        <v>486776</v>
      </c>
    </row>
    <row r="252" spans="1:14">
      <c r="A252" s="2"/>
      <c r="B252" s="3" t="s">
        <v>255</v>
      </c>
      <c r="C252" s="6">
        <v>32</v>
      </c>
      <c r="D252" s="2">
        <v>688094</v>
      </c>
      <c r="E252" s="2">
        <v>359641</v>
      </c>
      <c r="F252" s="2">
        <v>40965</v>
      </c>
      <c r="G252" s="2">
        <v>1674047</v>
      </c>
      <c r="H252" s="2">
        <v>517590</v>
      </c>
      <c r="I252" s="2">
        <v>112200</v>
      </c>
      <c r="J252">
        <v>1775482</v>
      </c>
      <c r="K252">
        <v>60872</v>
      </c>
      <c r="L252">
        <v>530180</v>
      </c>
      <c r="M252">
        <v>345864</v>
      </c>
      <c r="N252">
        <v>277396</v>
      </c>
    </row>
    <row r="253" spans="1:14">
      <c r="A253" s="2">
        <v>20</v>
      </c>
      <c r="B253" s="3" t="s">
        <v>256</v>
      </c>
      <c r="C253" s="6">
        <v>32</v>
      </c>
      <c r="D253" s="2">
        <v>297911</v>
      </c>
      <c r="E253" s="2">
        <v>106270</v>
      </c>
      <c r="F253" s="2">
        <v>45737</v>
      </c>
      <c r="G253" s="2">
        <v>895180</v>
      </c>
      <c r="H253" s="2">
        <v>68292</v>
      </c>
      <c r="I253" s="2">
        <v>38689</v>
      </c>
      <c r="J253">
        <v>964760</v>
      </c>
      <c r="K253">
        <v>14588</v>
      </c>
      <c r="L253">
        <v>74806</v>
      </c>
      <c r="M253">
        <v>16084</v>
      </c>
      <c r="N253">
        <v>11629</v>
      </c>
    </row>
    <row r="254" spans="1:14">
      <c r="A254" s="2">
        <v>8</v>
      </c>
      <c r="B254" s="3" t="s">
        <v>257</v>
      </c>
      <c r="C254" s="6">
        <v>32</v>
      </c>
      <c r="D254" s="2">
        <v>35021</v>
      </c>
      <c r="E254" s="2">
        <v>4683</v>
      </c>
      <c r="F254" s="2">
        <v>1766</v>
      </c>
      <c r="G254" s="2">
        <v>1934</v>
      </c>
      <c r="H254" s="2">
        <v>890</v>
      </c>
      <c r="I254" s="2">
        <v>217</v>
      </c>
      <c r="J254">
        <v>4474</v>
      </c>
      <c r="K254">
        <v>557</v>
      </c>
      <c r="L254">
        <v>1264</v>
      </c>
      <c r="M254">
        <v>397</v>
      </c>
      <c r="N254">
        <v>269</v>
      </c>
    </row>
    <row r="255" spans="1:14">
      <c r="A255" s="2">
        <v>3</v>
      </c>
      <c r="B255" s="3" t="s">
        <v>258</v>
      </c>
      <c r="C255" s="6">
        <v>32</v>
      </c>
      <c r="D255" s="2">
        <v>5070</v>
      </c>
      <c r="E255" s="2">
        <v>-1728</v>
      </c>
      <c r="F255" s="2">
        <v>0</v>
      </c>
      <c r="G255" s="2">
        <v>6174</v>
      </c>
      <c r="H255" s="2">
        <v>-80</v>
      </c>
      <c r="I255" s="2">
        <v>266</v>
      </c>
      <c r="J255">
        <v>6253</v>
      </c>
      <c r="K255">
        <v>560</v>
      </c>
      <c r="L255">
        <v>-168</v>
      </c>
      <c r="M255">
        <v>-1105</v>
      </c>
      <c r="N255">
        <v>-1105</v>
      </c>
    </row>
    <row r="256" spans="1:14">
      <c r="A256" s="2">
        <v>15</v>
      </c>
      <c r="B256" s="3" t="s">
        <v>259</v>
      </c>
      <c r="C256" s="6">
        <v>32</v>
      </c>
      <c r="D256" s="2">
        <v>914164</v>
      </c>
      <c r="E256" s="2">
        <v>412615</v>
      </c>
      <c r="F256" s="2">
        <v>64059</v>
      </c>
      <c r="G256" s="2">
        <v>1046762</v>
      </c>
      <c r="H256" s="2">
        <v>349905</v>
      </c>
      <c r="I256" s="2">
        <v>76164</v>
      </c>
      <c r="J256">
        <v>1238541</v>
      </c>
      <c r="K256">
        <v>30631</v>
      </c>
      <c r="L256">
        <v>344737</v>
      </c>
      <c r="M256">
        <v>234762</v>
      </c>
      <c r="N256">
        <v>188685</v>
      </c>
    </row>
    <row r="257" spans="1:14">
      <c r="A257" s="2">
        <v>23</v>
      </c>
      <c r="B257" s="3" t="s">
        <v>260</v>
      </c>
      <c r="C257" s="6">
        <v>32</v>
      </c>
      <c r="D257" s="2">
        <v>481554</v>
      </c>
      <c r="E257" s="2">
        <v>189645</v>
      </c>
      <c r="F257" s="2">
        <v>38651</v>
      </c>
      <c r="G257" s="2">
        <v>378609</v>
      </c>
      <c r="H257" s="2">
        <v>190689</v>
      </c>
      <c r="I257" s="2">
        <v>167262</v>
      </c>
      <c r="J257">
        <v>532170</v>
      </c>
      <c r="K257">
        <v>77484</v>
      </c>
      <c r="L257">
        <v>258391</v>
      </c>
      <c r="M257">
        <v>9365</v>
      </c>
      <c r="N257">
        <v>6355</v>
      </c>
    </row>
    <row r="258" spans="1:14">
      <c r="A258" s="2">
        <v>98</v>
      </c>
      <c r="B258" s="3" t="s">
        <v>261</v>
      </c>
      <c r="C258" s="6">
        <v>32</v>
      </c>
      <c r="D258" s="2">
        <v>3831845</v>
      </c>
      <c r="E258" s="2">
        <v>1776621</v>
      </c>
      <c r="F258" s="2">
        <v>395802</v>
      </c>
      <c r="G258" s="2">
        <v>3623210</v>
      </c>
      <c r="H258" s="2">
        <v>1473224</v>
      </c>
      <c r="I258" s="2">
        <v>1021654</v>
      </c>
      <c r="J258">
        <v>4241511</v>
      </c>
      <c r="K258">
        <v>332694</v>
      </c>
      <c r="L258">
        <v>1578040</v>
      </c>
      <c r="M258">
        <v>165106</v>
      </c>
      <c r="N258">
        <v>115539</v>
      </c>
    </row>
    <row r="259" spans="1:14">
      <c r="A259" s="2"/>
      <c r="B259" s="3" t="s">
        <v>262</v>
      </c>
      <c r="C259" s="6">
        <v>32</v>
      </c>
      <c r="D259" s="2">
        <v>14902</v>
      </c>
      <c r="E259" s="2">
        <v>3570</v>
      </c>
      <c r="F259" s="2">
        <v>27</v>
      </c>
      <c r="G259" s="2">
        <v>8040</v>
      </c>
      <c r="H259" s="2">
        <v>1574</v>
      </c>
      <c r="I259" s="2">
        <v>1674</v>
      </c>
      <c r="J259">
        <v>10747</v>
      </c>
      <c r="K259">
        <v>2376</v>
      </c>
      <c r="L259">
        <v>3471</v>
      </c>
      <c r="M259">
        <v>-819</v>
      </c>
      <c r="N259">
        <v>-819</v>
      </c>
    </row>
    <row r="260" spans="1:14">
      <c r="A260" s="2">
        <v>80</v>
      </c>
      <c r="B260" s="3" t="s">
        <v>263</v>
      </c>
      <c r="C260" s="6">
        <v>32</v>
      </c>
      <c r="D260" s="2">
        <v>755629</v>
      </c>
      <c r="E260" s="2">
        <v>222768</v>
      </c>
      <c r="F260" s="2">
        <v>159580</v>
      </c>
      <c r="G260" s="2">
        <v>713655</v>
      </c>
      <c r="H260" s="2">
        <v>276473</v>
      </c>
      <c r="I260" s="2">
        <v>219888</v>
      </c>
      <c r="J260">
        <v>1041990</v>
      </c>
      <c r="K260">
        <v>116939</v>
      </c>
      <c r="L260">
        <v>396616</v>
      </c>
      <c r="M260">
        <v>38177</v>
      </c>
      <c r="N260">
        <v>28870</v>
      </c>
    </row>
    <row r="261" spans="1:14">
      <c r="A261" s="2">
        <v>29</v>
      </c>
      <c r="B261" s="3" t="s">
        <v>264</v>
      </c>
      <c r="C261" s="6">
        <v>33</v>
      </c>
      <c r="D261" s="2">
        <v>638336</v>
      </c>
      <c r="E261" s="2">
        <v>165736</v>
      </c>
      <c r="F261" s="2">
        <v>19210</v>
      </c>
      <c r="G261" s="2">
        <v>1003523</v>
      </c>
      <c r="H261" s="2">
        <v>240165</v>
      </c>
      <c r="I261" s="2">
        <v>188205</v>
      </c>
      <c r="J261">
        <v>1097407</v>
      </c>
      <c r="K261">
        <v>53055</v>
      </c>
      <c r="L261">
        <v>271348</v>
      </c>
      <c r="M261">
        <v>24278</v>
      </c>
      <c r="N261">
        <v>14570</v>
      </c>
    </row>
    <row r="262" spans="1:14">
      <c r="A262" s="2">
        <v>189</v>
      </c>
      <c r="B262" s="3" t="s">
        <v>265</v>
      </c>
      <c r="C262" s="6">
        <v>33</v>
      </c>
      <c r="D262" s="2">
        <v>3165715</v>
      </c>
      <c r="E262" s="2">
        <v>1001355</v>
      </c>
      <c r="F262" s="2">
        <v>660451</v>
      </c>
      <c r="G262" s="2">
        <v>5595387</v>
      </c>
      <c r="H262" s="2">
        <v>1566586</v>
      </c>
      <c r="I262" s="2">
        <v>1196040</v>
      </c>
      <c r="J262">
        <v>6722034</v>
      </c>
      <c r="K262">
        <v>244074</v>
      </c>
      <c r="L262">
        <v>1734718</v>
      </c>
      <c r="M262">
        <v>251245</v>
      </c>
      <c r="N262">
        <v>181857</v>
      </c>
    </row>
    <row r="263" spans="1:14">
      <c r="A263" s="2">
        <v>17</v>
      </c>
      <c r="B263" s="3" t="s">
        <v>266</v>
      </c>
      <c r="C263" s="6">
        <v>33</v>
      </c>
      <c r="D263" s="2">
        <v>121703</v>
      </c>
      <c r="E263" s="2">
        <v>53736</v>
      </c>
      <c r="F263" s="2">
        <v>116073</v>
      </c>
      <c r="G263" s="2">
        <v>113478</v>
      </c>
      <c r="H263" s="2">
        <v>68976</v>
      </c>
      <c r="I263" s="2">
        <v>37390</v>
      </c>
      <c r="J263">
        <v>237982</v>
      </c>
      <c r="K263">
        <v>5689</v>
      </c>
      <c r="L263">
        <v>72342</v>
      </c>
      <c r="M263">
        <v>28551</v>
      </c>
      <c r="N263">
        <v>23500</v>
      </c>
    </row>
    <row r="264" spans="1:14">
      <c r="A264" s="2">
        <v>54</v>
      </c>
      <c r="B264" s="3" t="s">
        <v>267</v>
      </c>
      <c r="C264" s="6">
        <v>33</v>
      </c>
      <c r="D264" s="2">
        <v>1061742</v>
      </c>
      <c r="E264" s="2">
        <v>299252</v>
      </c>
      <c r="F264" s="2">
        <v>227636</v>
      </c>
      <c r="G264" s="2">
        <v>1736995</v>
      </c>
      <c r="H264" s="2">
        <v>475211</v>
      </c>
      <c r="I264" s="2">
        <v>365208</v>
      </c>
      <c r="J264">
        <v>1999054</v>
      </c>
      <c r="K264">
        <v>37562</v>
      </c>
      <c r="L264">
        <v>490565</v>
      </c>
      <c r="M264">
        <v>82831</v>
      </c>
      <c r="N264">
        <v>71872</v>
      </c>
    </row>
    <row r="265" spans="1:14">
      <c r="A265" s="2">
        <v>11</v>
      </c>
      <c r="B265" s="3" t="s">
        <v>268</v>
      </c>
      <c r="C265" s="6">
        <v>33</v>
      </c>
      <c r="D265" s="2">
        <v>80168</v>
      </c>
      <c r="E265" s="2">
        <v>47231</v>
      </c>
      <c r="F265" s="2">
        <v>9349</v>
      </c>
      <c r="G265" s="2">
        <v>200897</v>
      </c>
      <c r="H265" s="2">
        <v>53991</v>
      </c>
      <c r="I265" s="2">
        <v>29143</v>
      </c>
      <c r="J265">
        <v>214658</v>
      </c>
      <c r="K265">
        <v>4334</v>
      </c>
      <c r="L265">
        <v>56466</v>
      </c>
      <c r="M265">
        <v>22475</v>
      </c>
      <c r="N265">
        <v>18095</v>
      </c>
    </row>
    <row r="266" spans="1:14">
      <c r="A266" s="2">
        <v>4</v>
      </c>
      <c r="B266" s="3" t="s">
        <v>269</v>
      </c>
      <c r="C266" s="6">
        <v>33</v>
      </c>
      <c r="D266" s="2">
        <v>1083380</v>
      </c>
      <c r="E266" s="2">
        <v>706314</v>
      </c>
      <c r="F266" s="2">
        <v>9040</v>
      </c>
      <c r="G266" s="2">
        <v>586654</v>
      </c>
      <c r="H266" s="2">
        <v>139581</v>
      </c>
      <c r="I266" s="2">
        <v>204317</v>
      </c>
      <c r="J266">
        <v>622494</v>
      </c>
      <c r="K266">
        <v>81946</v>
      </c>
      <c r="L266">
        <v>137291</v>
      </c>
      <c r="M266">
        <v>-167835</v>
      </c>
      <c r="N266">
        <v>-167906</v>
      </c>
    </row>
    <row r="267" spans="1:14">
      <c r="A267" s="2">
        <v>10</v>
      </c>
      <c r="B267" s="3" t="s">
        <v>270</v>
      </c>
      <c r="C267" s="6">
        <v>33</v>
      </c>
      <c r="D267" s="2">
        <v>8426287</v>
      </c>
      <c r="E267" s="2">
        <v>3717038</v>
      </c>
      <c r="F267" s="2">
        <v>32519</v>
      </c>
      <c r="G267" s="2">
        <v>8077603</v>
      </c>
      <c r="H267" s="2">
        <v>2256698</v>
      </c>
      <c r="I267" s="2">
        <v>1684386</v>
      </c>
      <c r="J267">
        <v>13910663</v>
      </c>
      <c r="K267">
        <v>1067459</v>
      </c>
      <c r="L267">
        <v>3176443</v>
      </c>
      <c r="M267">
        <v>258836</v>
      </c>
      <c r="N267">
        <v>203512</v>
      </c>
    </row>
    <row r="268" spans="1:14">
      <c r="A268" s="2"/>
      <c r="B268" s="3" t="s">
        <v>271</v>
      </c>
      <c r="C268" s="6">
        <v>33</v>
      </c>
      <c r="D268" s="2">
        <v>2271</v>
      </c>
      <c r="E268" s="2">
        <v>311</v>
      </c>
      <c r="F268" s="2">
        <v>0</v>
      </c>
      <c r="G268" s="2">
        <v>4928</v>
      </c>
      <c r="H268" s="2">
        <v>892</v>
      </c>
      <c r="I268" s="2">
        <v>155</v>
      </c>
      <c r="J268">
        <v>4980</v>
      </c>
      <c r="K268">
        <v>456</v>
      </c>
      <c r="L268">
        <v>792</v>
      </c>
      <c r="M268">
        <v>135</v>
      </c>
      <c r="N268">
        <v>111</v>
      </c>
    </row>
    <row r="269" spans="1:14">
      <c r="A269" s="2">
        <v>217</v>
      </c>
      <c r="B269" s="3" t="s">
        <v>272</v>
      </c>
      <c r="C269" s="6">
        <v>33</v>
      </c>
      <c r="D269" s="2">
        <v>8913027</v>
      </c>
      <c r="E269" s="2">
        <v>3926768</v>
      </c>
      <c r="F269" s="2">
        <v>1591823</v>
      </c>
      <c r="G269" s="2">
        <v>12036908</v>
      </c>
      <c r="H269" s="2">
        <v>3618777</v>
      </c>
      <c r="I269" s="2">
        <v>2571784</v>
      </c>
      <c r="J269">
        <v>14856266</v>
      </c>
      <c r="K269">
        <v>533090</v>
      </c>
      <c r="L269">
        <v>3935593</v>
      </c>
      <c r="M269">
        <v>750144</v>
      </c>
      <c r="N269">
        <v>566295</v>
      </c>
    </row>
    <row r="270" spans="1:14">
      <c r="A270" s="2">
        <v>58</v>
      </c>
      <c r="B270" s="3" t="s">
        <v>273</v>
      </c>
      <c r="C270" s="6">
        <v>35</v>
      </c>
      <c r="D270" s="2">
        <v>55393283</v>
      </c>
      <c r="E270" s="2">
        <v>20766125</v>
      </c>
      <c r="F270" s="2">
        <v>1022929</v>
      </c>
      <c r="G270" s="2">
        <v>7692724</v>
      </c>
      <c r="H270" s="2">
        <v>3306868</v>
      </c>
      <c r="I270" s="2">
        <v>228272</v>
      </c>
      <c r="J270">
        <v>10872016</v>
      </c>
      <c r="K270">
        <v>1756640</v>
      </c>
      <c r="L270">
        <v>4055207</v>
      </c>
      <c r="M270">
        <v>1331812</v>
      </c>
      <c r="N270">
        <v>965323</v>
      </c>
    </row>
    <row r="271" spans="1:14">
      <c r="A271" s="2"/>
      <c r="B271" s="3" t="s">
        <v>274</v>
      </c>
      <c r="C271" s="6">
        <v>35</v>
      </c>
      <c r="D271" s="2">
        <v>193282</v>
      </c>
      <c r="E271" s="2">
        <v>13687</v>
      </c>
      <c r="F271" s="2">
        <v>58381</v>
      </c>
      <c r="G271" s="2">
        <v>39227</v>
      </c>
      <c r="H271" s="2">
        <v>12081</v>
      </c>
      <c r="I271" s="2">
        <v>6717</v>
      </c>
      <c r="J271">
        <v>108139</v>
      </c>
      <c r="K271">
        <v>500</v>
      </c>
      <c r="L271">
        <v>12606</v>
      </c>
      <c r="M271">
        <v>5355</v>
      </c>
      <c r="N271">
        <v>4070</v>
      </c>
    </row>
    <row r="272" spans="1:14">
      <c r="A272" s="2">
        <v>16</v>
      </c>
      <c r="B272" s="3" t="s">
        <v>275</v>
      </c>
      <c r="C272" s="6">
        <v>35</v>
      </c>
      <c r="D272" s="2">
        <v>81720894</v>
      </c>
      <c r="E272" s="2">
        <v>62348667</v>
      </c>
      <c r="F272" s="2">
        <v>1305298</v>
      </c>
      <c r="G272" s="2">
        <v>30917165</v>
      </c>
      <c r="H272" s="2">
        <v>10767974</v>
      </c>
      <c r="I272" s="2">
        <v>348315</v>
      </c>
      <c r="J272">
        <v>33269130</v>
      </c>
      <c r="K272">
        <v>4566186</v>
      </c>
      <c r="L272">
        <v>10813228</v>
      </c>
      <c r="M272">
        <v>5747629</v>
      </c>
      <c r="N272">
        <v>4623932</v>
      </c>
    </row>
    <row r="273" spans="1:14">
      <c r="A273" s="2">
        <v>34</v>
      </c>
      <c r="B273" s="3" t="s">
        <v>276</v>
      </c>
      <c r="C273" s="6">
        <v>35</v>
      </c>
      <c r="D273" s="2">
        <v>38731801</v>
      </c>
      <c r="E273" s="2">
        <v>21353911</v>
      </c>
      <c r="F273" s="2">
        <v>17467948</v>
      </c>
      <c r="G273" s="2">
        <v>65057657</v>
      </c>
      <c r="H273" s="2">
        <v>3052709</v>
      </c>
      <c r="I273" s="2">
        <v>1132883</v>
      </c>
      <c r="J273">
        <v>86132524</v>
      </c>
      <c r="K273">
        <v>960431</v>
      </c>
      <c r="L273">
        <v>5276762</v>
      </c>
      <c r="M273">
        <v>3008837</v>
      </c>
      <c r="N273">
        <v>2657058</v>
      </c>
    </row>
    <row r="274" spans="1:14">
      <c r="A274" s="2"/>
      <c r="B274" s="3" t="s">
        <v>277</v>
      </c>
      <c r="C274" s="6">
        <v>35</v>
      </c>
      <c r="D274" s="2">
        <v>8367</v>
      </c>
      <c r="E274" s="2">
        <v>3357</v>
      </c>
      <c r="F274" s="2">
        <v>0</v>
      </c>
      <c r="G274" s="2">
        <v>5324</v>
      </c>
      <c r="H274" s="2">
        <v>2085</v>
      </c>
      <c r="I274" s="2">
        <v>1840</v>
      </c>
      <c r="J274">
        <v>5674</v>
      </c>
      <c r="K274">
        <v>254</v>
      </c>
      <c r="L274">
        <v>2308</v>
      </c>
      <c r="M274">
        <v>31</v>
      </c>
      <c r="N274">
        <v>1</v>
      </c>
    </row>
    <row r="275" spans="1:14">
      <c r="A275" s="2">
        <v>3</v>
      </c>
      <c r="B275" s="3" t="s">
        <v>278</v>
      </c>
      <c r="C275" s="6">
        <v>35</v>
      </c>
      <c r="D275" s="2">
        <v>177924</v>
      </c>
      <c r="E275" s="2">
        <v>36841</v>
      </c>
      <c r="F275" s="2">
        <v>5</v>
      </c>
      <c r="G275" s="2">
        <v>166996</v>
      </c>
      <c r="H275" s="2">
        <v>12393</v>
      </c>
      <c r="I275" s="2">
        <v>17334</v>
      </c>
      <c r="J275">
        <v>280669</v>
      </c>
      <c r="K275">
        <v>4499</v>
      </c>
      <c r="L275">
        <v>23150</v>
      </c>
      <c r="M275">
        <v>535</v>
      </c>
      <c r="N275">
        <v>1318</v>
      </c>
    </row>
    <row r="276" spans="1:14">
      <c r="A276" s="2"/>
      <c r="B276" s="3" t="s">
        <v>279</v>
      </c>
      <c r="C276" s="6">
        <v>35</v>
      </c>
      <c r="D276" s="2">
        <v>1142049</v>
      </c>
      <c r="E276" s="2">
        <v>880466</v>
      </c>
      <c r="F276" s="2">
        <v>1308833</v>
      </c>
      <c r="G276" s="2">
        <v>137517</v>
      </c>
      <c r="H276" s="2">
        <v>133268</v>
      </c>
      <c r="I276" s="2">
        <v>30302</v>
      </c>
      <c r="J276">
        <v>1713931</v>
      </c>
      <c r="K276">
        <v>171083</v>
      </c>
      <c r="L276">
        <v>342598</v>
      </c>
      <c r="M276">
        <v>133141</v>
      </c>
      <c r="N276">
        <v>112386</v>
      </c>
    </row>
    <row r="277" spans="1:14">
      <c r="A277" s="2">
        <v>125</v>
      </c>
      <c r="B277" s="3" t="s">
        <v>280</v>
      </c>
      <c r="C277" s="6">
        <v>35</v>
      </c>
      <c r="D277" s="2">
        <v>28048665</v>
      </c>
      <c r="E277" s="2">
        <v>12845823</v>
      </c>
      <c r="F277" s="2">
        <v>415213</v>
      </c>
      <c r="G277" s="2">
        <v>21739693</v>
      </c>
      <c r="H277" s="2">
        <v>3919274</v>
      </c>
      <c r="I277" s="2">
        <v>2533307</v>
      </c>
      <c r="J277">
        <v>27218794</v>
      </c>
      <c r="K277">
        <v>1851965</v>
      </c>
      <c r="L277">
        <v>5835253</v>
      </c>
      <c r="M277">
        <v>1145659</v>
      </c>
      <c r="N277">
        <v>893219</v>
      </c>
    </row>
    <row r="278" spans="1:14">
      <c r="A278" s="2">
        <v>26</v>
      </c>
      <c r="B278" s="3" t="s">
        <v>281</v>
      </c>
      <c r="C278" s="6">
        <v>36</v>
      </c>
      <c r="D278" s="2">
        <v>74977957</v>
      </c>
      <c r="E278" s="2">
        <v>51685741</v>
      </c>
      <c r="F278" s="2">
        <v>7941</v>
      </c>
      <c r="G278" s="2">
        <v>10755290</v>
      </c>
      <c r="H278" s="2">
        <v>6090572</v>
      </c>
      <c r="I278" s="2">
        <v>4012946</v>
      </c>
      <c r="J278">
        <v>13014886</v>
      </c>
      <c r="K278">
        <v>2381095</v>
      </c>
      <c r="L278">
        <v>7309450</v>
      </c>
      <c r="M278">
        <v>621341</v>
      </c>
      <c r="N278">
        <v>310808</v>
      </c>
    </row>
    <row r="279" spans="1:14">
      <c r="A279" s="2">
        <v>28</v>
      </c>
      <c r="B279" s="3" t="s">
        <v>282</v>
      </c>
      <c r="C279" s="6">
        <v>37</v>
      </c>
      <c r="D279" s="2">
        <v>738055</v>
      </c>
      <c r="E279" s="2">
        <v>225179</v>
      </c>
      <c r="F279" s="2">
        <v>18085</v>
      </c>
      <c r="G279" s="2">
        <v>436649</v>
      </c>
      <c r="H279" s="2">
        <v>179269</v>
      </c>
      <c r="I279" s="2">
        <v>70503</v>
      </c>
      <c r="J279">
        <v>512692</v>
      </c>
      <c r="K279">
        <v>54360</v>
      </c>
      <c r="L279">
        <v>173976</v>
      </c>
      <c r="M279">
        <v>13763</v>
      </c>
      <c r="N279">
        <v>10819</v>
      </c>
    </row>
    <row r="280" spans="1:14">
      <c r="A280" s="2">
        <v>100</v>
      </c>
      <c r="B280" s="3" t="s">
        <v>283</v>
      </c>
      <c r="C280" s="6">
        <v>38</v>
      </c>
      <c r="D280" s="2">
        <v>5205768</v>
      </c>
      <c r="E280" s="2">
        <v>2069963</v>
      </c>
      <c r="F280" s="2">
        <v>1010195</v>
      </c>
      <c r="G280" s="2">
        <v>3495799</v>
      </c>
      <c r="H280" s="2">
        <v>1857794</v>
      </c>
      <c r="I280" s="2">
        <v>1028220</v>
      </c>
      <c r="J280">
        <v>4939156</v>
      </c>
      <c r="K280">
        <v>657632</v>
      </c>
      <c r="L280">
        <v>2043302</v>
      </c>
      <c r="M280">
        <v>197945</v>
      </c>
      <c r="N280">
        <v>144574</v>
      </c>
    </row>
    <row r="281" spans="1:14">
      <c r="A281" s="2">
        <v>12</v>
      </c>
      <c r="B281" s="3" t="s">
        <v>284</v>
      </c>
      <c r="C281" s="6">
        <v>38</v>
      </c>
      <c r="D281" s="2">
        <v>510170</v>
      </c>
      <c r="E281" s="2">
        <v>231873</v>
      </c>
      <c r="F281" s="2">
        <v>25588</v>
      </c>
      <c r="G281" s="2">
        <v>404943</v>
      </c>
      <c r="H281" s="2">
        <v>176937</v>
      </c>
      <c r="I281" s="2">
        <v>71040</v>
      </c>
      <c r="J281">
        <v>469139</v>
      </c>
      <c r="K281">
        <v>70838</v>
      </c>
      <c r="L281">
        <v>202602</v>
      </c>
      <c r="M281">
        <v>50446</v>
      </c>
      <c r="N281">
        <v>38842</v>
      </c>
    </row>
    <row r="282" spans="1:14">
      <c r="A282" s="2">
        <v>47</v>
      </c>
      <c r="B282" s="3" t="s">
        <v>285</v>
      </c>
      <c r="C282" s="6">
        <v>38</v>
      </c>
      <c r="D282" s="2">
        <v>2226428</v>
      </c>
      <c r="E282" s="2">
        <v>1106747</v>
      </c>
      <c r="F282" s="2">
        <v>116967</v>
      </c>
      <c r="G282" s="2">
        <v>1407942</v>
      </c>
      <c r="H282" s="2">
        <v>688549</v>
      </c>
      <c r="I282" s="2">
        <v>315677</v>
      </c>
      <c r="J282">
        <v>1655151</v>
      </c>
      <c r="K282">
        <v>217367</v>
      </c>
      <c r="L282">
        <v>686247</v>
      </c>
      <c r="M282">
        <v>110211</v>
      </c>
      <c r="N282">
        <v>83004</v>
      </c>
    </row>
    <row r="283" spans="1:14">
      <c r="A283" s="2">
        <v>6</v>
      </c>
      <c r="B283" s="3" t="s">
        <v>286</v>
      </c>
      <c r="C283" s="6">
        <v>38</v>
      </c>
      <c r="D283" s="2">
        <v>365858</v>
      </c>
      <c r="E283" s="2">
        <v>278758</v>
      </c>
      <c r="F283" s="2">
        <v>0</v>
      </c>
      <c r="G283" s="2">
        <v>261037</v>
      </c>
      <c r="H283" s="2">
        <v>90895</v>
      </c>
      <c r="I283" s="2">
        <v>51605</v>
      </c>
      <c r="J283">
        <v>277154</v>
      </c>
      <c r="K283">
        <v>19383</v>
      </c>
      <c r="L283">
        <v>92782</v>
      </c>
      <c r="M283">
        <v>17201</v>
      </c>
      <c r="N283">
        <v>15967</v>
      </c>
    </row>
    <row r="284" spans="1:14">
      <c r="A284" s="2"/>
      <c r="B284" s="3" t="s">
        <v>287</v>
      </c>
      <c r="C284" s="6">
        <v>38</v>
      </c>
      <c r="D284" s="2">
        <v>199</v>
      </c>
      <c r="E284" s="2">
        <v>199</v>
      </c>
      <c r="F284" s="2">
        <v>0</v>
      </c>
      <c r="G284" s="2">
        <v>0</v>
      </c>
      <c r="H284" s="2">
        <v>-1</v>
      </c>
      <c r="I284" s="2">
        <v>0</v>
      </c>
      <c r="J284">
        <v>0</v>
      </c>
      <c r="K284">
        <v>0</v>
      </c>
      <c r="L284">
        <v>-1</v>
      </c>
      <c r="M284">
        <v>-11</v>
      </c>
      <c r="N284">
        <v>-11</v>
      </c>
    </row>
    <row r="285" spans="1:14">
      <c r="A285" s="2">
        <v>161</v>
      </c>
      <c r="B285" s="3" t="s">
        <v>288</v>
      </c>
      <c r="C285" s="6">
        <v>38</v>
      </c>
      <c r="D285" s="2">
        <v>3524902</v>
      </c>
      <c r="E285" s="2">
        <v>1191301</v>
      </c>
      <c r="F285" s="2">
        <v>2756975</v>
      </c>
      <c r="G285" s="2">
        <v>2787933</v>
      </c>
      <c r="H285" s="2">
        <v>1001046</v>
      </c>
      <c r="I285" s="2">
        <v>633706</v>
      </c>
      <c r="J285">
        <v>6110282</v>
      </c>
      <c r="K285">
        <v>417350</v>
      </c>
      <c r="L285">
        <v>1382620</v>
      </c>
      <c r="M285">
        <v>269267</v>
      </c>
      <c r="N285">
        <v>204005</v>
      </c>
    </row>
    <row r="286" spans="1:14">
      <c r="A286" s="2">
        <v>15</v>
      </c>
      <c r="B286" s="3" t="s">
        <v>289</v>
      </c>
      <c r="C286" s="6">
        <v>39</v>
      </c>
      <c r="D286" s="2">
        <v>421357</v>
      </c>
      <c r="E286" s="2">
        <v>73873</v>
      </c>
      <c r="F286" s="2">
        <v>989</v>
      </c>
      <c r="G286" s="2">
        <v>508378</v>
      </c>
      <c r="H286" s="2">
        <v>121164</v>
      </c>
      <c r="I286" s="2">
        <v>64518</v>
      </c>
      <c r="J286">
        <v>530383</v>
      </c>
      <c r="K286">
        <v>25691</v>
      </c>
      <c r="L286">
        <v>137739</v>
      </c>
      <c r="M286">
        <v>39801</v>
      </c>
      <c r="N286">
        <v>32166</v>
      </c>
    </row>
    <row r="287" spans="1:14">
      <c r="A287" s="2">
        <v>118</v>
      </c>
      <c r="B287" s="3" t="s">
        <v>290</v>
      </c>
      <c r="C287" s="6">
        <v>41</v>
      </c>
      <c r="D287" s="2">
        <v>10461274</v>
      </c>
      <c r="E287" s="2">
        <v>896828</v>
      </c>
      <c r="F287" s="2">
        <v>151681</v>
      </c>
      <c r="G287" s="2">
        <v>635527</v>
      </c>
      <c r="H287" s="2">
        <v>-26740</v>
      </c>
      <c r="I287" s="2">
        <v>55453</v>
      </c>
      <c r="J287">
        <v>3671981</v>
      </c>
      <c r="K287">
        <v>655058</v>
      </c>
      <c r="L287">
        <v>1043599</v>
      </c>
      <c r="M287">
        <v>63197</v>
      </c>
      <c r="N287">
        <v>42980</v>
      </c>
    </row>
    <row r="288" spans="1:14">
      <c r="A288" s="2">
        <v>2415</v>
      </c>
      <c r="B288" s="3" t="s">
        <v>291</v>
      </c>
      <c r="C288" s="6">
        <v>41</v>
      </c>
      <c r="D288" s="2">
        <v>81731553</v>
      </c>
      <c r="E288" s="2">
        <v>17194860</v>
      </c>
      <c r="F288" s="2">
        <v>2825701</v>
      </c>
      <c r="G288" s="2">
        <v>91853686</v>
      </c>
      <c r="H288" s="2">
        <v>13159505</v>
      </c>
      <c r="I288" s="2">
        <v>7698411</v>
      </c>
      <c r="J288">
        <v>104733820</v>
      </c>
      <c r="K288">
        <v>5159500</v>
      </c>
      <c r="L288">
        <v>17440715</v>
      </c>
      <c r="M288">
        <v>3771597</v>
      </c>
      <c r="N288">
        <v>2846904</v>
      </c>
    </row>
    <row r="289" spans="1:14">
      <c r="A289" s="2">
        <v>65</v>
      </c>
      <c r="B289" s="3" t="s">
        <v>292</v>
      </c>
      <c r="C289" s="6">
        <v>42</v>
      </c>
      <c r="D289" s="2">
        <v>23669749</v>
      </c>
      <c r="E289" s="2">
        <v>7593647</v>
      </c>
      <c r="F289" s="2">
        <v>808488</v>
      </c>
      <c r="G289" s="2">
        <v>33784480</v>
      </c>
      <c r="H289" s="2">
        <v>6095799</v>
      </c>
      <c r="I289" s="2">
        <v>3752148</v>
      </c>
      <c r="J289">
        <v>37605686</v>
      </c>
      <c r="K289">
        <v>1350477</v>
      </c>
      <c r="L289">
        <v>6576562</v>
      </c>
      <c r="M289">
        <v>1260946</v>
      </c>
      <c r="N289">
        <v>939260</v>
      </c>
    </row>
    <row r="290" spans="1:14">
      <c r="A290" s="2">
        <v>20</v>
      </c>
      <c r="B290" s="3" t="s">
        <v>293</v>
      </c>
      <c r="C290" s="6">
        <v>42</v>
      </c>
      <c r="D290" s="2">
        <v>3019426</v>
      </c>
      <c r="E290" s="2">
        <v>893744</v>
      </c>
      <c r="F290" s="2">
        <v>21815</v>
      </c>
      <c r="G290" s="2">
        <v>3069681</v>
      </c>
      <c r="H290" s="2">
        <v>932143</v>
      </c>
      <c r="I290" s="2">
        <v>437948</v>
      </c>
      <c r="J290">
        <v>3439540</v>
      </c>
      <c r="K290">
        <v>93435</v>
      </c>
      <c r="L290">
        <v>933945</v>
      </c>
      <c r="M290">
        <v>381456</v>
      </c>
      <c r="N290">
        <v>307653</v>
      </c>
    </row>
    <row r="291" spans="1:14">
      <c r="A291" s="2">
        <v>48</v>
      </c>
      <c r="B291" s="3" t="s">
        <v>294</v>
      </c>
      <c r="C291" s="6">
        <v>42</v>
      </c>
      <c r="D291" s="2">
        <v>2754904</v>
      </c>
      <c r="E291" s="2">
        <v>588288</v>
      </c>
      <c r="F291" s="2">
        <v>3557</v>
      </c>
      <c r="G291" s="2">
        <v>5203797</v>
      </c>
      <c r="H291" s="2">
        <v>1288231</v>
      </c>
      <c r="I291" s="2">
        <v>792986</v>
      </c>
      <c r="J291">
        <v>5664767</v>
      </c>
      <c r="K291">
        <v>175008</v>
      </c>
      <c r="L291">
        <v>1377217</v>
      </c>
      <c r="M291">
        <v>353817</v>
      </c>
      <c r="N291">
        <v>284049</v>
      </c>
    </row>
    <row r="292" spans="1:14">
      <c r="A292" s="2">
        <v>96</v>
      </c>
      <c r="B292" s="3" t="s">
        <v>295</v>
      </c>
      <c r="C292" s="6">
        <v>42</v>
      </c>
      <c r="D292" s="2">
        <v>4986691</v>
      </c>
      <c r="E292" s="2">
        <v>1607291</v>
      </c>
      <c r="F292" s="2">
        <v>317228</v>
      </c>
      <c r="G292" s="2">
        <v>6442760</v>
      </c>
      <c r="H292" s="2">
        <v>1596311</v>
      </c>
      <c r="I292" s="2">
        <v>952656</v>
      </c>
      <c r="J292">
        <v>7363873</v>
      </c>
      <c r="K292">
        <v>334755</v>
      </c>
      <c r="L292">
        <v>1735651</v>
      </c>
      <c r="M292">
        <v>361801</v>
      </c>
      <c r="N292">
        <v>285681</v>
      </c>
    </row>
    <row r="293" spans="1:14">
      <c r="A293" s="2">
        <v>49</v>
      </c>
      <c r="B293" s="3" t="s">
        <v>296</v>
      </c>
      <c r="C293" s="6">
        <v>42</v>
      </c>
      <c r="D293" s="2">
        <v>3707204</v>
      </c>
      <c r="E293" s="2">
        <v>2009315</v>
      </c>
      <c r="F293" s="2">
        <v>83250</v>
      </c>
      <c r="G293" s="2">
        <v>6186878</v>
      </c>
      <c r="H293" s="2">
        <v>1641609</v>
      </c>
      <c r="I293" s="2">
        <v>775466</v>
      </c>
      <c r="J293">
        <v>6565904</v>
      </c>
      <c r="K293">
        <v>201536</v>
      </c>
      <c r="L293">
        <v>1730204</v>
      </c>
      <c r="M293">
        <v>695809</v>
      </c>
      <c r="N293">
        <v>557475</v>
      </c>
    </row>
    <row r="294" spans="1:14">
      <c r="A294" s="2">
        <v>9</v>
      </c>
      <c r="B294" s="3" t="s">
        <v>297</v>
      </c>
      <c r="C294" s="6">
        <v>42</v>
      </c>
      <c r="D294" s="2">
        <v>211567</v>
      </c>
      <c r="E294" s="2">
        <v>41524</v>
      </c>
      <c r="F294" s="2">
        <v>134</v>
      </c>
      <c r="G294" s="2">
        <v>221667</v>
      </c>
      <c r="H294" s="2">
        <v>78382</v>
      </c>
      <c r="I294" s="2">
        <v>41207</v>
      </c>
      <c r="J294">
        <v>235498</v>
      </c>
      <c r="K294">
        <v>7160</v>
      </c>
      <c r="L294">
        <v>73614</v>
      </c>
      <c r="M294">
        <v>23655</v>
      </c>
      <c r="N294">
        <v>18505</v>
      </c>
    </row>
    <row r="295" spans="1:14">
      <c r="A295" s="2">
        <v>266</v>
      </c>
      <c r="B295" s="3" t="s">
        <v>298</v>
      </c>
      <c r="C295" s="6">
        <v>42</v>
      </c>
      <c r="D295" s="2">
        <v>8920026</v>
      </c>
      <c r="E295" s="2">
        <v>2541586</v>
      </c>
      <c r="F295" s="2">
        <v>321295</v>
      </c>
      <c r="G295" s="2">
        <v>9356501</v>
      </c>
      <c r="H295" s="2">
        <v>1740658</v>
      </c>
      <c r="I295" s="2">
        <v>1127584</v>
      </c>
      <c r="J295">
        <v>10820718</v>
      </c>
      <c r="K295">
        <v>487540</v>
      </c>
      <c r="L295">
        <v>2396623</v>
      </c>
      <c r="M295">
        <v>647393</v>
      </c>
      <c r="N295">
        <v>525163</v>
      </c>
    </row>
    <row r="296" spans="1:14">
      <c r="A296" s="2">
        <v>175</v>
      </c>
      <c r="B296" s="3" t="s">
        <v>299</v>
      </c>
      <c r="C296" s="6">
        <v>43</v>
      </c>
      <c r="D296" s="2">
        <v>1013511</v>
      </c>
      <c r="E296" s="2">
        <v>138346</v>
      </c>
      <c r="F296" s="2">
        <v>726158</v>
      </c>
      <c r="G296" s="2">
        <v>1194582</v>
      </c>
      <c r="H296" s="2">
        <v>165586</v>
      </c>
      <c r="I296" s="2">
        <v>107781</v>
      </c>
      <c r="J296">
        <v>2105953</v>
      </c>
      <c r="K296">
        <v>117141</v>
      </c>
      <c r="L296">
        <v>267584</v>
      </c>
      <c r="M296">
        <v>28580</v>
      </c>
      <c r="N296">
        <v>15019</v>
      </c>
    </row>
    <row r="297" spans="1:14">
      <c r="A297" s="2">
        <v>488</v>
      </c>
      <c r="B297" s="3" t="s">
        <v>300</v>
      </c>
      <c r="C297" s="6">
        <v>43</v>
      </c>
      <c r="D297" s="2">
        <v>3518723</v>
      </c>
      <c r="E297" s="2">
        <v>-253759</v>
      </c>
      <c r="F297" s="2">
        <v>551299</v>
      </c>
      <c r="G297" s="2">
        <v>2842229</v>
      </c>
      <c r="H297" s="2">
        <v>546039</v>
      </c>
      <c r="I297" s="2">
        <v>283903</v>
      </c>
      <c r="J297">
        <v>3738324</v>
      </c>
      <c r="K297">
        <v>262082</v>
      </c>
      <c r="L297">
        <v>814049</v>
      </c>
      <c r="M297">
        <v>156143</v>
      </c>
      <c r="N297">
        <v>108065</v>
      </c>
    </row>
    <row r="298" spans="1:14">
      <c r="A298" s="2">
        <v>14</v>
      </c>
      <c r="B298" s="3" t="s">
        <v>301</v>
      </c>
      <c r="C298" s="6">
        <v>43</v>
      </c>
      <c r="D298" s="2">
        <v>337042</v>
      </c>
      <c r="E298" s="2">
        <v>140169</v>
      </c>
      <c r="F298" s="2">
        <v>5598</v>
      </c>
      <c r="G298" s="2">
        <v>328806</v>
      </c>
      <c r="H298" s="2">
        <v>105414</v>
      </c>
      <c r="I298" s="2">
        <v>19848</v>
      </c>
      <c r="J298">
        <v>472663</v>
      </c>
      <c r="K298">
        <v>86116</v>
      </c>
      <c r="L298">
        <v>174157</v>
      </c>
      <c r="M298">
        <v>63212</v>
      </c>
      <c r="N298">
        <v>48591</v>
      </c>
    </row>
    <row r="299" spans="1:14">
      <c r="A299" s="2">
        <v>458</v>
      </c>
      <c r="B299" s="3" t="s">
        <v>302</v>
      </c>
      <c r="C299" s="6">
        <v>43</v>
      </c>
      <c r="D299" s="2">
        <v>4510195</v>
      </c>
      <c r="E299" s="2">
        <v>1581660</v>
      </c>
      <c r="F299" s="2">
        <v>583979</v>
      </c>
      <c r="G299" s="2">
        <v>7355954</v>
      </c>
      <c r="H299" s="2">
        <v>2122467</v>
      </c>
      <c r="I299" s="2">
        <v>1340492</v>
      </c>
      <c r="J299">
        <v>8299673</v>
      </c>
      <c r="K299">
        <v>237614</v>
      </c>
      <c r="L299">
        <v>2223599</v>
      </c>
      <c r="M299">
        <v>589506</v>
      </c>
      <c r="N299">
        <v>470366</v>
      </c>
    </row>
    <row r="300" spans="1:14">
      <c r="A300" s="2">
        <v>425</v>
      </c>
      <c r="B300" s="3" t="s">
        <v>303</v>
      </c>
      <c r="C300" s="6">
        <v>43</v>
      </c>
      <c r="D300" s="2">
        <v>5661567</v>
      </c>
      <c r="E300" s="2">
        <v>1679040</v>
      </c>
      <c r="F300" s="2">
        <v>1003905</v>
      </c>
      <c r="G300" s="2">
        <v>7901125</v>
      </c>
      <c r="H300" s="2">
        <v>2007101</v>
      </c>
      <c r="I300" s="2">
        <v>1182677</v>
      </c>
      <c r="J300">
        <v>9427039</v>
      </c>
      <c r="K300">
        <v>321642</v>
      </c>
      <c r="L300">
        <v>2131930</v>
      </c>
      <c r="M300">
        <v>548257</v>
      </c>
      <c r="N300">
        <v>441187</v>
      </c>
    </row>
    <row r="301" spans="1:14">
      <c r="A301" s="2">
        <v>251</v>
      </c>
      <c r="B301" s="3" t="s">
        <v>304</v>
      </c>
      <c r="C301" s="6">
        <v>43</v>
      </c>
      <c r="D301" s="2">
        <v>2973238</v>
      </c>
      <c r="E301" s="2">
        <v>892079</v>
      </c>
      <c r="F301" s="2">
        <v>857190</v>
      </c>
      <c r="G301" s="2">
        <v>4716588</v>
      </c>
      <c r="H301" s="2">
        <v>1229785</v>
      </c>
      <c r="I301" s="2">
        <v>747838</v>
      </c>
      <c r="J301">
        <v>5963486</v>
      </c>
      <c r="K301">
        <v>364218</v>
      </c>
      <c r="L301">
        <v>1460216</v>
      </c>
      <c r="M301">
        <v>302860</v>
      </c>
      <c r="N301">
        <v>232979</v>
      </c>
    </row>
    <row r="302" spans="1:14">
      <c r="A302" s="2">
        <v>61</v>
      </c>
      <c r="B302" s="3" t="s">
        <v>305</v>
      </c>
      <c r="C302" s="6">
        <v>43</v>
      </c>
      <c r="D302" s="2">
        <v>618043</v>
      </c>
      <c r="E302" s="2">
        <v>145653</v>
      </c>
      <c r="F302" s="2">
        <v>48838</v>
      </c>
      <c r="G302" s="2">
        <v>1168849</v>
      </c>
      <c r="H302" s="2">
        <v>195208</v>
      </c>
      <c r="I302" s="2">
        <v>109579</v>
      </c>
      <c r="J302">
        <v>1270790</v>
      </c>
      <c r="K302">
        <v>41886</v>
      </c>
      <c r="L302">
        <v>218347</v>
      </c>
      <c r="M302">
        <v>57092</v>
      </c>
      <c r="N302">
        <v>40796</v>
      </c>
    </row>
    <row r="303" spans="1:14">
      <c r="A303" s="2">
        <v>312</v>
      </c>
      <c r="B303" s="3" t="s">
        <v>306</v>
      </c>
      <c r="C303" s="6">
        <v>43</v>
      </c>
      <c r="D303" s="2">
        <v>2399741</v>
      </c>
      <c r="E303" s="2">
        <v>607771</v>
      </c>
      <c r="F303" s="2">
        <v>670790</v>
      </c>
      <c r="G303" s="2">
        <v>2691349</v>
      </c>
      <c r="H303" s="2">
        <v>598478</v>
      </c>
      <c r="I303" s="2">
        <v>407659</v>
      </c>
      <c r="J303">
        <v>3850148</v>
      </c>
      <c r="K303">
        <v>273746</v>
      </c>
      <c r="L303">
        <v>820812</v>
      </c>
      <c r="M303">
        <v>105530</v>
      </c>
      <c r="N303">
        <v>74000</v>
      </c>
    </row>
    <row r="304" spans="1:14">
      <c r="A304" s="2">
        <v>133</v>
      </c>
      <c r="B304" s="3" t="s">
        <v>307</v>
      </c>
      <c r="C304" s="6">
        <v>43</v>
      </c>
      <c r="D304" s="2">
        <v>1296168</v>
      </c>
      <c r="E304" s="2">
        <v>410515</v>
      </c>
      <c r="F304" s="2">
        <v>340643</v>
      </c>
      <c r="G304" s="2">
        <v>2004910</v>
      </c>
      <c r="H304" s="2">
        <v>382175</v>
      </c>
      <c r="I304" s="2">
        <v>214349</v>
      </c>
      <c r="J304">
        <v>2433078</v>
      </c>
      <c r="K304">
        <v>94165</v>
      </c>
      <c r="L304">
        <v>431748</v>
      </c>
      <c r="M304">
        <v>103853</v>
      </c>
      <c r="N304">
        <v>76243</v>
      </c>
    </row>
    <row r="305" spans="1:14">
      <c r="A305" s="2">
        <v>163</v>
      </c>
      <c r="B305" s="3" t="s">
        <v>308</v>
      </c>
      <c r="C305" s="6">
        <v>43</v>
      </c>
      <c r="D305" s="2">
        <v>1280604</v>
      </c>
      <c r="E305" s="2">
        <v>352074</v>
      </c>
      <c r="F305" s="2">
        <v>446778</v>
      </c>
      <c r="G305" s="2">
        <v>1580521</v>
      </c>
      <c r="H305" s="2">
        <v>365935</v>
      </c>
      <c r="I305" s="2">
        <v>157932</v>
      </c>
      <c r="J305">
        <v>2072205</v>
      </c>
      <c r="K305">
        <v>93420</v>
      </c>
      <c r="L305">
        <v>398516</v>
      </c>
      <c r="M305">
        <v>137255</v>
      </c>
      <c r="N305">
        <v>104711</v>
      </c>
    </row>
    <row r="306" spans="1:14">
      <c r="A306" s="2">
        <v>216</v>
      </c>
      <c r="B306" s="3" t="s">
        <v>309</v>
      </c>
      <c r="C306" s="6">
        <v>43</v>
      </c>
      <c r="D306" s="2">
        <v>920180</v>
      </c>
      <c r="E306" s="2">
        <v>98566</v>
      </c>
      <c r="F306" s="2">
        <v>369887</v>
      </c>
      <c r="G306" s="2">
        <v>1278697</v>
      </c>
      <c r="H306" s="2">
        <v>229407</v>
      </c>
      <c r="I306" s="2">
        <v>172452</v>
      </c>
      <c r="J306">
        <v>1744686</v>
      </c>
      <c r="K306">
        <v>53461</v>
      </c>
      <c r="L306">
        <v>271384</v>
      </c>
      <c r="M306">
        <v>32750</v>
      </c>
      <c r="N306">
        <v>20600</v>
      </c>
    </row>
    <row r="307" spans="1:14">
      <c r="A307" s="2">
        <v>77</v>
      </c>
      <c r="B307" s="3" t="s">
        <v>310</v>
      </c>
      <c r="C307" s="6">
        <v>43</v>
      </c>
      <c r="D307" s="2">
        <v>922385</v>
      </c>
      <c r="E307" s="2">
        <v>328754</v>
      </c>
      <c r="F307" s="2">
        <v>161494</v>
      </c>
      <c r="G307" s="2">
        <v>1873836</v>
      </c>
      <c r="H307" s="2">
        <v>303389</v>
      </c>
      <c r="I307" s="2">
        <v>156688</v>
      </c>
      <c r="J307">
        <v>2205014</v>
      </c>
      <c r="K307">
        <v>92413</v>
      </c>
      <c r="L307">
        <v>357651</v>
      </c>
      <c r="M307">
        <v>94895</v>
      </c>
      <c r="N307">
        <v>74211</v>
      </c>
    </row>
    <row r="308" spans="1:14">
      <c r="A308" s="2">
        <v>724</v>
      </c>
      <c r="B308" s="3" t="s">
        <v>311</v>
      </c>
      <c r="C308" s="6">
        <v>43</v>
      </c>
      <c r="D308" s="2">
        <v>10174972</v>
      </c>
      <c r="E308" s="2">
        <v>3056752</v>
      </c>
      <c r="F308" s="2">
        <v>1593238</v>
      </c>
      <c r="G308" s="2">
        <v>16972090</v>
      </c>
      <c r="H308" s="2">
        <v>3591520</v>
      </c>
      <c r="I308" s="2">
        <v>1983887</v>
      </c>
      <c r="J308">
        <v>19475557</v>
      </c>
      <c r="K308">
        <v>627068</v>
      </c>
      <c r="L308">
        <v>3750774</v>
      </c>
      <c r="M308">
        <v>984986</v>
      </c>
      <c r="N308">
        <v>751604</v>
      </c>
    </row>
    <row r="309" spans="1:14">
      <c r="A309" s="2">
        <v>460</v>
      </c>
      <c r="B309" s="3" t="s">
        <v>312</v>
      </c>
      <c r="C309" s="6">
        <v>45</v>
      </c>
      <c r="D309" s="2">
        <v>29547289</v>
      </c>
      <c r="E309" s="2">
        <v>6767039</v>
      </c>
      <c r="F309" s="2">
        <v>63362043</v>
      </c>
      <c r="G309" s="2">
        <v>6571345</v>
      </c>
      <c r="H309" s="2">
        <v>5147758</v>
      </c>
      <c r="I309" s="2">
        <v>2979149</v>
      </c>
      <c r="J309">
        <v>83683543</v>
      </c>
      <c r="K309">
        <v>2530379</v>
      </c>
      <c r="L309">
        <v>7539851</v>
      </c>
      <c r="M309">
        <v>1414677</v>
      </c>
      <c r="N309">
        <v>1088218</v>
      </c>
    </row>
    <row r="310" spans="1:14">
      <c r="A310" s="2">
        <v>60</v>
      </c>
      <c r="B310" s="3" t="s">
        <v>313</v>
      </c>
      <c r="C310" s="6">
        <v>45</v>
      </c>
      <c r="D310" s="2">
        <v>8067944</v>
      </c>
      <c r="E310" s="2">
        <v>1705455</v>
      </c>
      <c r="F310" s="2">
        <v>17416203</v>
      </c>
      <c r="G310" s="2">
        <v>1411559</v>
      </c>
      <c r="H310" s="2">
        <v>916281</v>
      </c>
      <c r="I310" s="2">
        <v>454856</v>
      </c>
      <c r="J310">
        <v>20963401</v>
      </c>
      <c r="K310">
        <v>552062</v>
      </c>
      <c r="L310">
        <v>1488324</v>
      </c>
      <c r="M310">
        <v>395003</v>
      </c>
      <c r="N310">
        <v>304866</v>
      </c>
    </row>
    <row r="311" spans="1:14">
      <c r="A311" s="2">
        <v>707</v>
      </c>
      <c r="B311" s="3" t="s">
        <v>314</v>
      </c>
      <c r="C311" s="6">
        <v>45</v>
      </c>
      <c r="D311" s="2">
        <v>8055793</v>
      </c>
      <c r="E311" s="2">
        <v>2047237</v>
      </c>
      <c r="F311" s="2">
        <v>6384621</v>
      </c>
      <c r="G311" s="2">
        <v>4921612</v>
      </c>
      <c r="H311" s="2">
        <v>1762086</v>
      </c>
      <c r="I311" s="2">
        <v>1149540</v>
      </c>
      <c r="J311">
        <v>12329126</v>
      </c>
      <c r="K311">
        <v>782237</v>
      </c>
      <c r="L311">
        <v>2410993</v>
      </c>
      <c r="M311">
        <v>335003</v>
      </c>
      <c r="N311">
        <v>231869</v>
      </c>
    </row>
    <row r="312" spans="1:14">
      <c r="A312" s="2">
        <v>151</v>
      </c>
      <c r="B312" s="3" t="s">
        <v>315</v>
      </c>
      <c r="C312" s="6">
        <v>45</v>
      </c>
      <c r="D312" s="2">
        <v>4598082</v>
      </c>
      <c r="E312" s="2">
        <v>1712552</v>
      </c>
      <c r="F312" s="2">
        <v>6875436</v>
      </c>
      <c r="G312" s="2">
        <v>858071</v>
      </c>
      <c r="H312" s="2">
        <v>1115817</v>
      </c>
      <c r="I312" s="2">
        <v>670768</v>
      </c>
      <c r="J312">
        <v>8197211</v>
      </c>
      <c r="K312">
        <v>268348</v>
      </c>
      <c r="L312">
        <v>1289885</v>
      </c>
      <c r="M312">
        <v>285787</v>
      </c>
      <c r="N312">
        <v>213905</v>
      </c>
    </row>
    <row r="313" spans="1:14">
      <c r="A313" s="2">
        <v>163</v>
      </c>
      <c r="B313" s="3" t="s">
        <v>316</v>
      </c>
      <c r="C313" s="6">
        <v>45</v>
      </c>
      <c r="D313" s="2">
        <v>1802437</v>
      </c>
      <c r="E313" s="2">
        <v>610867</v>
      </c>
      <c r="F313" s="2">
        <v>2831268</v>
      </c>
      <c r="G313" s="2">
        <v>373423</v>
      </c>
      <c r="H313" s="2">
        <v>449935</v>
      </c>
      <c r="I313" s="2">
        <v>257294</v>
      </c>
      <c r="J313">
        <v>3324382</v>
      </c>
      <c r="K313">
        <v>97770</v>
      </c>
      <c r="L313">
        <v>479333</v>
      </c>
      <c r="M313">
        <v>91241</v>
      </c>
      <c r="N313">
        <v>62911</v>
      </c>
    </row>
    <row r="314" spans="1:14">
      <c r="A314" s="2">
        <v>29</v>
      </c>
      <c r="B314" s="3" t="s">
        <v>317</v>
      </c>
      <c r="C314" s="6">
        <v>45</v>
      </c>
      <c r="D314" s="2">
        <v>242016</v>
      </c>
      <c r="E314" s="2">
        <v>87019</v>
      </c>
      <c r="F314" s="2">
        <v>310754</v>
      </c>
      <c r="G314" s="2">
        <v>23488</v>
      </c>
      <c r="H314" s="2">
        <v>63311</v>
      </c>
      <c r="I314" s="2">
        <v>12863</v>
      </c>
      <c r="J314">
        <v>374171</v>
      </c>
      <c r="K314">
        <v>30555</v>
      </c>
      <c r="L314">
        <v>87431</v>
      </c>
      <c r="M314">
        <v>39155</v>
      </c>
      <c r="N314">
        <v>31206</v>
      </c>
    </row>
    <row r="315" spans="1:14">
      <c r="A315" s="2">
        <v>54</v>
      </c>
      <c r="B315" s="3" t="s">
        <v>318</v>
      </c>
      <c r="C315" s="6">
        <v>46</v>
      </c>
      <c r="D315" s="2">
        <v>732938</v>
      </c>
      <c r="E315" s="2">
        <v>144712</v>
      </c>
      <c r="F315" s="2">
        <v>1641972</v>
      </c>
      <c r="G315" s="2">
        <v>196973</v>
      </c>
      <c r="H315" s="2">
        <v>20219</v>
      </c>
      <c r="I315" s="2">
        <v>18390</v>
      </c>
      <c r="J315">
        <v>2003404</v>
      </c>
      <c r="K315">
        <v>9805</v>
      </c>
      <c r="L315">
        <v>135520</v>
      </c>
      <c r="M315">
        <v>99414</v>
      </c>
      <c r="N315">
        <v>79327</v>
      </c>
    </row>
    <row r="316" spans="1:14">
      <c r="A316" s="2">
        <v>35</v>
      </c>
      <c r="B316" s="3" t="s">
        <v>319</v>
      </c>
      <c r="C316" s="6">
        <v>46</v>
      </c>
      <c r="D316" s="2">
        <v>2625169</v>
      </c>
      <c r="E316" s="2">
        <v>1552507</v>
      </c>
      <c r="F316" s="2">
        <v>880718</v>
      </c>
      <c r="G316" s="2">
        <v>135230</v>
      </c>
      <c r="H316" s="2">
        <v>80912</v>
      </c>
      <c r="I316" s="2">
        <v>25365</v>
      </c>
      <c r="J316">
        <v>1366872</v>
      </c>
      <c r="K316">
        <v>12955</v>
      </c>
      <c r="L316">
        <v>371596</v>
      </c>
      <c r="M316">
        <v>327727</v>
      </c>
      <c r="N316">
        <v>311046</v>
      </c>
    </row>
    <row r="317" spans="1:14">
      <c r="A317" s="2">
        <v>79</v>
      </c>
      <c r="B317" s="3" t="s">
        <v>320</v>
      </c>
      <c r="C317" s="6">
        <v>46</v>
      </c>
      <c r="D317" s="2">
        <v>1786753</v>
      </c>
      <c r="E317" s="2">
        <v>309850</v>
      </c>
      <c r="F317" s="2">
        <v>984968</v>
      </c>
      <c r="G317" s="2">
        <v>345426</v>
      </c>
      <c r="H317" s="2">
        <v>114606</v>
      </c>
      <c r="I317" s="2">
        <v>52461</v>
      </c>
      <c r="J317">
        <v>1475681</v>
      </c>
      <c r="K317">
        <v>28953</v>
      </c>
      <c r="L317">
        <v>190480</v>
      </c>
      <c r="M317">
        <v>61521</v>
      </c>
      <c r="N317">
        <v>59143</v>
      </c>
    </row>
    <row r="318" spans="1:14">
      <c r="A318" s="2">
        <v>87</v>
      </c>
      <c r="B318" s="3" t="s">
        <v>321</v>
      </c>
      <c r="C318" s="6">
        <v>46</v>
      </c>
      <c r="D318" s="2">
        <v>4602068</v>
      </c>
      <c r="E318" s="2">
        <v>1938365</v>
      </c>
      <c r="F318" s="2">
        <v>2471406</v>
      </c>
      <c r="G318" s="2">
        <v>4814198</v>
      </c>
      <c r="H318" s="2">
        <v>1539483</v>
      </c>
      <c r="I318" s="2">
        <v>836105</v>
      </c>
      <c r="J318">
        <v>8130926</v>
      </c>
      <c r="K318">
        <v>156055</v>
      </c>
      <c r="L318">
        <v>1594135</v>
      </c>
      <c r="M318">
        <v>575848</v>
      </c>
      <c r="N318">
        <v>451438</v>
      </c>
    </row>
    <row r="319" spans="1:14">
      <c r="A319" s="2">
        <v>244</v>
      </c>
      <c r="B319" s="3" t="s">
        <v>322</v>
      </c>
      <c r="C319" s="6">
        <v>46</v>
      </c>
      <c r="D319" s="2">
        <v>3397287</v>
      </c>
      <c r="E319" s="2">
        <v>1289217</v>
      </c>
      <c r="F319" s="2">
        <v>2123034</v>
      </c>
      <c r="G319" s="2">
        <v>548805</v>
      </c>
      <c r="H319" s="2">
        <v>334179</v>
      </c>
      <c r="I319" s="2">
        <v>224481</v>
      </c>
      <c r="J319">
        <v>4533071</v>
      </c>
      <c r="K319">
        <v>160799</v>
      </c>
      <c r="L319">
        <v>1141046</v>
      </c>
      <c r="M319">
        <v>718173</v>
      </c>
      <c r="N319">
        <v>681687</v>
      </c>
    </row>
    <row r="320" spans="1:14">
      <c r="A320" s="2">
        <v>34</v>
      </c>
      <c r="B320" s="3" t="s">
        <v>323</v>
      </c>
      <c r="C320" s="6">
        <v>46</v>
      </c>
      <c r="D320" s="2">
        <v>444608</v>
      </c>
      <c r="E320" s="2">
        <v>100903</v>
      </c>
      <c r="F320" s="2">
        <v>161811</v>
      </c>
      <c r="G320" s="2">
        <v>168760</v>
      </c>
      <c r="H320" s="2">
        <v>72182</v>
      </c>
      <c r="I320" s="2">
        <v>28147</v>
      </c>
      <c r="J320">
        <v>384130</v>
      </c>
      <c r="K320">
        <v>67974</v>
      </c>
      <c r="L320">
        <v>127494</v>
      </c>
      <c r="M320">
        <v>27171</v>
      </c>
      <c r="N320">
        <v>19110</v>
      </c>
    </row>
    <row r="321" spans="1:14">
      <c r="A321" s="2">
        <v>53</v>
      </c>
      <c r="B321" s="3" t="s">
        <v>324</v>
      </c>
      <c r="C321" s="6">
        <v>46</v>
      </c>
      <c r="D321" s="2">
        <v>2772104</v>
      </c>
      <c r="E321" s="2">
        <v>1269683</v>
      </c>
      <c r="F321" s="2">
        <v>4686859</v>
      </c>
      <c r="G321" s="2">
        <v>205082</v>
      </c>
      <c r="H321" s="2">
        <v>330630</v>
      </c>
      <c r="I321" s="2">
        <v>141168</v>
      </c>
      <c r="J321">
        <v>5485637</v>
      </c>
      <c r="K321">
        <v>192438</v>
      </c>
      <c r="L321">
        <v>533071</v>
      </c>
      <c r="M321">
        <v>194271</v>
      </c>
      <c r="N321">
        <v>132033</v>
      </c>
    </row>
    <row r="322" spans="1:14">
      <c r="A322" s="2">
        <v>2150</v>
      </c>
      <c r="B322" s="3" t="s">
        <v>325</v>
      </c>
      <c r="C322" s="6">
        <v>46</v>
      </c>
      <c r="D322" s="2">
        <v>26372529</v>
      </c>
      <c r="E322" s="2">
        <v>8101349</v>
      </c>
      <c r="F322" s="2">
        <v>15352927</v>
      </c>
      <c r="G322" s="2">
        <v>7332239</v>
      </c>
      <c r="H322" s="2">
        <v>2614413</v>
      </c>
      <c r="I322" s="2">
        <v>1359375</v>
      </c>
      <c r="J322">
        <v>26816481</v>
      </c>
      <c r="K322">
        <v>2185314</v>
      </c>
      <c r="L322">
        <v>5013988</v>
      </c>
      <c r="M322">
        <v>1149611</v>
      </c>
      <c r="N322">
        <v>917456</v>
      </c>
    </row>
    <row r="323" spans="1:14">
      <c r="A323" s="2">
        <v>1958</v>
      </c>
      <c r="B323" s="3" t="s">
        <v>326</v>
      </c>
      <c r="C323" s="6">
        <v>46</v>
      </c>
      <c r="D323" s="2">
        <v>30693345</v>
      </c>
      <c r="E323" s="2">
        <v>7668143</v>
      </c>
      <c r="F323" s="2">
        <v>13900869</v>
      </c>
      <c r="G323" s="2">
        <v>5901820</v>
      </c>
      <c r="H323" s="2">
        <v>1802030</v>
      </c>
      <c r="I323" s="2">
        <v>1146608</v>
      </c>
      <c r="J323">
        <v>22098636</v>
      </c>
      <c r="K323">
        <v>1540452</v>
      </c>
      <c r="L323">
        <v>2849681</v>
      </c>
      <c r="M323">
        <v>-251105</v>
      </c>
      <c r="N323">
        <v>-437500</v>
      </c>
    </row>
    <row r="324" spans="1:14">
      <c r="A324" s="2">
        <v>165</v>
      </c>
      <c r="B324" s="3" t="s">
        <v>327</v>
      </c>
      <c r="C324" s="6">
        <v>46</v>
      </c>
      <c r="D324" s="2">
        <v>8741559</v>
      </c>
      <c r="E324" s="2">
        <v>2700575</v>
      </c>
      <c r="F324" s="2">
        <v>12916185</v>
      </c>
      <c r="G324" s="2">
        <v>890598</v>
      </c>
      <c r="H324" s="2">
        <v>1196311</v>
      </c>
      <c r="I324" s="2">
        <v>432024</v>
      </c>
      <c r="J324">
        <v>14811666</v>
      </c>
      <c r="K324">
        <v>331973</v>
      </c>
      <c r="L324">
        <v>1351886</v>
      </c>
      <c r="M324">
        <v>400238</v>
      </c>
      <c r="N324">
        <v>287781</v>
      </c>
    </row>
    <row r="325" spans="1:14">
      <c r="A325" s="2">
        <v>21</v>
      </c>
      <c r="B325" s="3" t="s">
        <v>328</v>
      </c>
      <c r="C325" s="6">
        <v>46</v>
      </c>
      <c r="D325" s="2">
        <v>313510</v>
      </c>
      <c r="E325" s="2">
        <v>174634</v>
      </c>
      <c r="F325" s="2">
        <v>572478</v>
      </c>
      <c r="G325" s="2">
        <v>98882</v>
      </c>
      <c r="H325" s="2">
        <v>107818</v>
      </c>
      <c r="I325" s="2">
        <v>51538</v>
      </c>
      <c r="J325">
        <v>709053</v>
      </c>
      <c r="K325">
        <v>28692</v>
      </c>
      <c r="L325">
        <v>121068</v>
      </c>
      <c r="M325">
        <v>35411</v>
      </c>
      <c r="N325">
        <v>28584</v>
      </c>
    </row>
    <row r="326" spans="1:14">
      <c r="A326" s="2">
        <v>39</v>
      </c>
      <c r="B326" s="3" t="s">
        <v>329</v>
      </c>
      <c r="C326" s="6">
        <v>46</v>
      </c>
      <c r="D326" s="2">
        <v>390264</v>
      </c>
      <c r="E326" s="2">
        <v>86415</v>
      </c>
      <c r="F326" s="2">
        <v>778351</v>
      </c>
      <c r="G326" s="2">
        <v>327435</v>
      </c>
      <c r="H326" s="2">
        <v>24062</v>
      </c>
      <c r="I326" s="2">
        <v>18269</v>
      </c>
      <c r="J326">
        <v>1183125</v>
      </c>
      <c r="K326">
        <v>18162</v>
      </c>
      <c r="L326">
        <v>45159</v>
      </c>
      <c r="M326">
        <v>2267</v>
      </c>
      <c r="N326">
        <v>-3041</v>
      </c>
    </row>
    <row r="327" spans="1:14">
      <c r="A327" s="2">
        <v>17</v>
      </c>
      <c r="B327" s="3" t="s">
        <v>330</v>
      </c>
      <c r="C327" s="6">
        <v>46</v>
      </c>
      <c r="D327" s="2">
        <v>97684</v>
      </c>
      <c r="E327" s="2">
        <v>26119</v>
      </c>
      <c r="F327" s="2">
        <v>194229</v>
      </c>
      <c r="G327" s="2">
        <v>48486</v>
      </c>
      <c r="H327" s="2">
        <v>16527</v>
      </c>
      <c r="I327" s="2">
        <v>9047</v>
      </c>
      <c r="J327">
        <v>288421</v>
      </c>
      <c r="K327">
        <v>14518</v>
      </c>
      <c r="L327">
        <v>30254</v>
      </c>
      <c r="M327">
        <v>4815</v>
      </c>
      <c r="N327">
        <v>3709</v>
      </c>
    </row>
    <row r="328" spans="1:14">
      <c r="A328" s="2">
        <v>94</v>
      </c>
      <c r="B328" s="3" t="s">
        <v>331</v>
      </c>
      <c r="C328" s="6">
        <v>46</v>
      </c>
      <c r="D328" s="2">
        <v>2095249</v>
      </c>
      <c r="E328" s="2">
        <v>325901</v>
      </c>
      <c r="F328" s="2">
        <v>5339723</v>
      </c>
      <c r="G328" s="2">
        <v>322916</v>
      </c>
      <c r="H328" s="2">
        <v>397431</v>
      </c>
      <c r="I328" s="2">
        <v>246955</v>
      </c>
      <c r="J328">
        <v>6214457</v>
      </c>
      <c r="K328">
        <v>400274</v>
      </c>
      <c r="L328">
        <v>804827</v>
      </c>
      <c r="M328">
        <v>129152</v>
      </c>
      <c r="N328">
        <v>99546</v>
      </c>
    </row>
    <row r="329" spans="1:14">
      <c r="A329" s="2">
        <v>30</v>
      </c>
      <c r="B329" s="3" t="s">
        <v>332</v>
      </c>
      <c r="C329" s="6">
        <v>46</v>
      </c>
      <c r="D329" s="2">
        <v>897859</v>
      </c>
      <c r="E329" s="2">
        <v>34564</v>
      </c>
      <c r="F329" s="2">
        <v>1972991</v>
      </c>
      <c r="G329" s="2">
        <v>37067</v>
      </c>
      <c r="H329" s="2">
        <v>74594</v>
      </c>
      <c r="I329" s="2">
        <v>62462</v>
      </c>
      <c r="J329">
        <v>2095640</v>
      </c>
      <c r="K329">
        <v>26136</v>
      </c>
      <c r="L329">
        <v>89548</v>
      </c>
      <c r="M329">
        <v>-11065</v>
      </c>
      <c r="N329">
        <v>-17033</v>
      </c>
    </row>
    <row r="330" spans="1:14">
      <c r="A330" s="2">
        <v>30</v>
      </c>
      <c r="B330" s="3" t="s">
        <v>333</v>
      </c>
      <c r="C330" s="6">
        <v>46</v>
      </c>
      <c r="D330" s="2">
        <v>1211953</v>
      </c>
      <c r="E330" s="2">
        <v>299524</v>
      </c>
      <c r="F330" s="2">
        <v>4271711</v>
      </c>
      <c r="G330" s="2">
        <v>240086</v>
      </c>
      <c r="H330" s="2">
        <v>378603</v>
      </c>
      <c r="I330" s="2">
        <v>185133</v>
      </c>
      <c r="J330">
        <v>4674340</v>
      </c>
      <c r="K330">
        <v>65835</v>
      </c>
      <c r="L330">
        <v>447757</v>
      </c>
      <c r="M330">
        <v>182533</v>
      </c>
      <c r="N330">
        <v>142377</v>
      </c>
    </row>
    <row r="331" spans="1:14">
      <c r="A331" s="2">
        <v>98</v>
      </c>
      <c r="B331" s="3" t="s">
        <v>334</v>
      </c>
      <c r="C331" s="6">
        <v>46</v>
      </c>
      <c r="D331" s="2">
        <v>3609667</v>
      </c>
      <c r="E331" s="2">
        <v>592501</v>
      </c>
      <c r="F331" s="2">
        <v>12005703</v>
      </c>
      <c r="G331" s="2">
        <v>287362</v>
      </c>
      <c r="H331" s="2">
        <v>696255</v>
      </c>
      <c r="I331" s="2">
        <v>385699</v>
      </c>
      <c r="J331">
        <v>12653914</v>
      </c>
      <c r="K331">
        <v>162285</v>
      </c>
      <c r="L331">
        <v>851233</v>
      </c>
      <c r="M331">
        <v>280925</v>
      </c>
      <c r="N331">
        <v>233733</v>
      </c>
    </row>
    <row r="332" spans="1:14">
      <c r="A332" s="2">
        <v>18</v>
      </c>
      <c r="B332" s="3" t="s">
        <v>335</v>
      </c>
      <c r="C332" s="6">
        <v>46</v>
      </c>
      <c r="D332" s="2">
        <v>10087253</v>
      </c>
      <c r="E332" s="2">
        <v>2833623</v>
      </c>
      <c r="F332" s="2">
        <v>28576044</v>
      </c>
      <c r="G332" s="2">
        <v>366162</v>
      </c>
      <c r="H332" s="2">
        <v>954164</v>
      </c>
      <c r="I332" s="2">
        <v>488760</v>
      </c>
      <c r="J332">
        <v>29162982</v>
      </c>
      <c r="K332">
        <v>119078</v>
      </c>
      <c r="L332">
        <v>977688</v>
      </c>
      <c r="M332">
        <v>126490</v>
      </c>
      <c r="N332">
        <v>63356</v>
      </c>
    </row>
    <row r="333" spans="1:14">
      <c r="A333" s="2">
        <v>25</v>
      </c>
      <c r="B333" s="3" t="s">
        <v>336</v>
      </c>
      <c r="C333" s="6">
        <v>46</v>
      </c>
      <c r="D333" s="2">
        <v>4688810</v>
      </c>
      <c r="E333" s="2">
        <v>2149633</v>
      </c>
      <c r="F333" s="2">
        <v>3574840</v>
      </c>
      <c r="G333" s="2">
        <v>106969</v>
      </c>
      <c r="H333" s="2">
        <v>472934</v>
      </c>
      <c r="I333" s="2">
        <v>110410</v>
      </c>
      <c r="J333">
        <v>3753962</v>
      </c>
      <c r="K333">
        <v>36224</v>
      </c>
      <c r="L333">
        <v>511340</v>
      </c>
      <c r="M333">
        <v>348045</v>
      </c>
      <c r="N333">
        <v>278379</v>
      </c>
    </row>
    <row r="334" spans="1:14">
      <c r="A334" s="2">
        <v>33</v>
      </c>
      <c r="B334" s="3" t="s">
        <v>337</v>
      </c>
      <c r="C334" s="6">
        <v>46</v>
      </c>
      <c r="D334" s="2">
        <v>701349</v>
      </c>
      <c r="E334" s="2">
        <v>273454</v>
      </c>
      <c r="F334" s="2">
        <v>1084447</v>
      </c>
      <c r="G334" s="2">
        <v>64749</v>
      </c>
      <c r="H334" s="2">
        <v>209951</v>
      </c>
      <c r="I334" s="2">
        <v>111605</v>
      </c>
      <c r="J334">
        <v>1351734</v>
      </c>
      <c r="K334">
        <v>127483</v>
      </c>
      <c r="L334">
        <v>347770</v>
      </c>
      <c r="M334">
        <v>94175</v>
      </c>
      <c r="N334">
        <v>72055</v>
      </c>
    </row>
    <row r="335" spans="1:14">
      <c r="A335" s="2">
        <v>41</v>
      </c>
      <c r="B335" s="3" t="s">
        <v>338</v>
      </c>
      <c r="C335" s="6">
        <v>46</v>
      </c>
      <c r="D335" s="2">
        <v>2512365</v>
      </c>
      <c r="E335" s="2">
        <v>883852</v>
      </c>
      <c r="F335" s="2">
        <v>6178144</v>
      </c>
      <c r="G335" s="2">
        <v>375126</v>
      </c>
      <c r="H335" s="2">
        <v>772902</v>
      </c>
      <c r="I335" s="2">
        <v>318888</v>
      </c>
      <c r="J335">
        <v>6734490</v>
      </c>
      <c r="K335">
        <v>75561</v>
      </c>
      <c r="L335">
        <v>743837</v>
      </c>
      <c r="M335">
        <v>307551</v>
      </c>
      <c r="N335">
        <v>241533</v>
      </c>
    </row>
    <row r="336" spans="1:14">
      <c r="A336" s="2">
        <v>144</v>
      </c>
      <c r="B336" s="3" t="s">
        <v>339</v>
      </c>
      <c r="C336" s="6">
        <v>46</v>
      </c>
      <c r="D336" s="2">
        <v>7027195</v>
      </c>
      <c r="E336" s="2">
        <v>2026716</v>
      </c>
      <c r="F336" s="2">
        <v>21899082</v>
      </c>
      <c r="G336" s="2">
        <v>965343</v>
      </c>
      <c r="H336" s="2">
        <v>1893302</v>
      </c>
      <c r="I336" s="2">
        <v>987911</v>
      </c>
      <c r="J336">
        <v>23760975</v>
      </c>
      <c r="K336">
        <v>268803</v>
      </c>
      <c r="L336">
        <v>1973926</v>
      </c>
      <c r="M336">
        <v>627574</v>
      </c>
      <c r="N336">
        <v>497118</v>
      </c>
    </row>
    <row r="337" spans="1:14">
      <c r="A337" s="2">
        <v>165</v>
      </c>
      <c r="B337" s="3" t="s">
        <v>340</v>
      </c>
      <c r="C337" s="6">
        <v>46</v>
      </c>
      <c r="D337" s="2">
        <v>1555600</v>
      </c>
      <c r="E337" s="2">
        <v>605193</v>
      </c>
      <c r="F337" s="2">
        <v>1705315</v>
      </c>
      <c r="G337" s="2">
        <v>217172</v>
      </c>
      <c r="H337" s="2">
        <v>239015</v>
      </c>
      <c r="I337" s="2">
        <v>133827</v>
      </c>
      <c r="J337">
        <v>2055112</v>
      </c>
      <c r="K337">
        <v>34496</v>
      </c>
      <c r="L337">
        <v>272399</v>
      </c>
      <c r="M337">
        <v>90397</v>
      </c>
      <c r="N337">
        <v>70359</v>
      </c>
    </row>
    <row r="338" spans="1:14">
      <c r="A338" s="2">
        <v>105</v>
      </c>
      <c r="B338" s="3" t="s">
        <v>341</v>
      </c>
      <c r="C338" s="6">
        <v>46</v>
      </c>
      <c r="D338" s="2">
        <v>2397010</v>
      </c>
      <c r="E338" s="2">
        <v>695866</v>
      </c>
      <c r="F338" s="2">
        <v>2847557</v>
      </c>
      <c r="G338" s="2">
        <v>650786</v>
      </c>
      <c r="H338" s="2">
        <v>569672</v>
      </c>
      <c r="I338" s="2">
        <v>247663</v>
      </c>
      <c r="J338">
        <v>3883550</v>
      </c>
      <c r="K338">
        <v>149352</v>
      </c>
      <c r="L338">
        <v>694349</v>
      </c>
      <c r="M338">
        <v>265769</v>
      </c>
      <c r="N338">
        <v>203819</v>
      </c>
    </row>
    <row r="339" spans="1:14">
      <c r="A339" s="2">
        <v>98</v>
      </c>
      <c r="B339" s="3" t="s">
        <v>342</v>
      </c>
      <c r="C339" s="6">
        <v>46</v>
      </c>
      <c r="D339" s="2">
        <v>5374004</v>
      </c>
      <c r="E339" s="2">
        <v>1313485</v>
      </c>
      <c r="F339" s="2">
        <v>13793979</v>
      </c>
      <c r="G339" s="2">
        <v>383727</v>
      </c>
      <c r="H339" s="2">
        <v>930693</v>
      </c>
      <c r="I339" s="2">
        <v>590737</v>
      </c>
      <c r="J339">
        <v>14909673</v>
      </c>
      <c r="K339">
        <v>121622</v>
      </c>
      <c r="L339">
        <v>1111012</v>
      </c>
      <c r="M339">
        <v>345365</v>
      </c>
      <c r="N339">
        <v>237994</v>
      </c>
    </row>
    <row r="340" spans="1:14">
      <c r="A340" s="2">
        <v>40</v>
      </c>
      <c r="B340" s="3" t="s">
        <v>343</v>
      </c>
      <c r="C340" s="6">
        <v>46</v>
      </c>
      <c r="D340" s="2">
        <v>2266246</v>
      </c>
      <c r="E340" s="2">
        <v>977919</v>
      </c>
      <c r="F340" s="2">
        <v>6381697</v>
      </c>
      <c r="G340" s="2">
        <v>327014</v>
      </c>
      <c r="H340" s="2">
        <v>958919</v>
      </c>
      <c r="I340" s="2">
        <v>351757</v>
      </c>
      <c r="J340">
        <v>6842237</v>
      </c>
      <c r="K340">
        <v>50615</v>
      </c>
      <c r="L340">
        <v>858123</v>
      </c>
      <c r="M340">
        <v>442598</v>
      </c>
      <c r="N340">
        <v>347220</v>
      </c>
    </row>
    <row r="341" spans="1:14">
      <c r="A341" s="2">
        <v>115</v>
      </c>
      <c r="B341" s="3" t="s">
        <v>344</v>
      </c>
      <c r="C341" s="6">
        <v>46</v>
      </c>
      <c r="D341" s="2">
        <v>3302666</v>
      </c>
      <c r="E341" s="2">
        <v>1659182</v>
      </c>
      <c r="F341" s="2">
        <v>7196986</v>
      </c>
      <c r="G341" s="2">
        <v>392963</v>
      </c>
      <c r="H341" s="2">
        <v>1575923</v>
      </c>
      <c r="I341" s="2">
        <v>412012</v>
      </c>
      <c r="J341">
        <v>7808937</v>
      </c>
      <c r="K341">
        <v>95208</v>
      </c>
      <c r="L341">
        <v>1463845</v>
      </c>
      <c r="M341">
        <v>933895</v>
      </c>
      <c r="N341">
        <v>730822</v>
      </c>
    </row>
    <row r="342" spans="1:14">
      <c r="A342" s="2">
        <v>240</v>
      </c>
      <c r="B342" s="3" t="s">
        <v>345</v>
      </c>
      <c r="C342" s="6">
        <v>46</v>
      </c>
      <c r="D342" s="2">
        <v>40231167</v>
      </c>
      <c r="E342" s="2">
        <v>7965019</v>
      </c>
      <c r="F342" s="2">
        <v>66505732</v>
      </c>
      <c r="G342" s="2">
        <v>4044196</v>
      </c>
      <c r="H342" s="2">
        <v>5744875</v>
      </c>
      <c r="I342" s="2">
        <v>2543942</v>
      </c>
      <c r="J342">
        <v>74677497</v>
      </c>
      <c r="K342">
        <v>648612</v>
      </c>
      <c r="L342">
        <v>6139908</v>
      </c>
      <c r="M342">
        <v>2371251</v>
      </c>
      <c r="N342">
        <v>1782685</v>
      </c>
    </row>
    <row r="343" spans="1:14">
      <c r="A343" s="2">
        <v>62</v>
      </c>
      <c r="B343" s="3" t="s">
        <v>346</v>
      </c>
      <c r="C343" s="6">
        <v>46</v>
      </c>
      <c r="D343" s="2">
        <v>1900487</v>
      </c>
      <c r="E343" s="2">
        <v>463797</v>
      </c>
      <c r="F343" s="2">
        <v>4882499</v>
      </c>
      <c r="G343" s="2">
        <v>253153</v>
      </c>
      <c r="H343" s="2">
        <v>422644</v>
      </c>
      <c r="I343" s="2">
        <v>194127</v>
      </c>
      <c r="J343">
        <v>5267432</v>
      </c>
      <c r="K343">
        <v>44308</v>
      </c>
      <c r="L343">
        <v>461179</v>
      </c>
      <c r="M343">
        <v>204896</v>
      </c>
      <c r="N343">
        <v>163492</v>
      </c>
    </row>
    <row r="344" spans="1:14">
      <c r="A344" s="2">
        <v>18</v>
      </c>
      <c r="B344" s="3" t="s">
        <v>347</v>
      </c>
      <c r="C344" s="6">
        <v>46</v>
      </c>
      <c r="D344" s="2">
        <v>228151</v>
      </c>
      <c r="E344" s="2">
        <v>70533</v>
      </c>
      <c r="F344" s="2">
        <v>415506</v>
      </c>
      <c r="G344" s="2">
        <v>12918</v>
      </c>
      <c r="H344" s="2">
        <v>63444</v>
      </c>
      <c r="I344" s="2">
        <v>34709</v>
      </c>
      <c r="J344">
        <v>461373</v>
      </c>
      <c r="K344">
        <v>7093</v>
      </c>
      <c r="L344">
        <v>61882</v>
      </c>
      <c r="M344">
        <v>16212</v>
      </c>
      <c r="N344">
        <v>12046</v>
      </c>
    </row>
    <row r="345" spans="1:14">
      <c r="A345" s="2">
        <v>243</v>
      </c>
      <c r="B345" s="3" t="s">
        <v>348</v>
      </c>
      <c r="C345" s="6">
        <v>46</v>
      </c>
      <c r="D345" s="2">
        <v>4457403</v>
      </c>
      <c r="E345" s="2">
        <v>1501137</v>
      </c>
      <c r="F345" s="2">
        <v>8687113</v>
      </c>
      <c r="G345" s="2">
        <v>496917</v>
      </c>
      <c r="H345" s="2">
        <v>1093060</v>
      </c>
      <c r="I345" s="2">
        <v>611409</v>
      </c>
      <c r="J345">
        <v>10764810</v>
      </c>
      <c r="K345">
        <v>186854</v>
      </c>
      <c r="L345">
        <v>1223980</v>
      </c>
      <c r="M345">
        <v>375600</v>
      </c>
      <c r="N345">
        <v>292055</v>
      </c>
    </row>
    <row r="346" spans="1:14">
      <c r="A346" s="2">
        <v>219</v>
      </c>
      <c r="B346" s="3" t="s">
        <v>349</v>
      </c>
      <c r="C346" s="6">
        <v>46</v>
      </c>
      <c r="D346" s="2">
        <v>8327384</v>
      </c>
      <c r="E346" s="2">
        <v>3185002</v>
      </c>
      <c r="F346" s="2">
        <v>26840112</v>
      </c>
      <c r="G346" s="2">
        <v>2415558</v>
      </c>
      <c r="H346" s="2">
        <v>1780932</v>
      </c>
      <c r="I346" s="2">
        <v>968897</v>
      </c>
      <c r="J346">
        <v>30173243</v>
      </c>
      <c r="K346">
        <v>198296</v>
      </c>
      <c r="L346">
        <v>1968384</v>
      </c>
      <c r="M346">
        <v>732562</v>
      </c>
      <c r="N346">
        <v>578361</v>
      </c>
    </row>
    <row r="347" spans="1:14">
      <c r="A347" s="2">
        <v>109</v>
      </c>
      <c r="B347" s="3" t="s">
        <v>350</v>
      </c>
      <c r="C347" s="6">
        <v>46</v>
      </c>
      <c r="D347" s="2">
        <v>5919075</v>
      </c>
      <c r="E347" s="2">
        <v>2340274</v>
      </c>
      <c r="F347" s="2">
        <v>7975628</v>
      </c>
      <c r="G347" s="2">
        <v>1624831</v>
      </c>
      <c r="H347" s="2">
        <v>1148499</v>
      </c>
      <c r="I347" s="2">
        <v>563272</v>
      </c>
      <c r="J347">
        <v>10026968</v>
      </c>
      <c r="K347">
        <v>251427</v>
      </c>
      <c r="L347">
        <v>1295950</v>
      </c>
      <c r="M347">
        <v>406919</v>
      </c>
      <c r="N347">
        <v>285669</v>
      </c>
    </row>
    <row r="348" spans="1:14">
      <c r="A348" s="2">
        <v>112</v>
      </c>
      <c r="B348" s="3" t="s">
        <v>351</v>
      </c>
      <c r="C348" s="6">
        <v>46</v>
      </c>
      <c r="D348" s="2">
        <v>3661756</v>
      </c>
      <c r="E348" s="2">
        <v>1218540</v>
      </c>
      <c r="F348" s="2">
        <v>7533108</v>
      </c>
      <c r="G348" s="2">
        <v>676480</v>
      </c>
      <c r="H348" s="2">
        <v>903585</v>
      </c>
      <c r="I348" s="2">
        <v>360885</v>
      </c>
      <c r="J348">
        <v>8795429</v>
      </c>
      <c r="K348">
        <v>268204</v>
      </c>
      <c r="L348">
        <v>1167345</v>
      </c>
      <c r="M348">
        <v>480812</v>
      </c>
      <c r="N348">
        <v>372031</v>
      </c>
    </row>
    <row r="349" spans="1:14">
      <c r="A349" s="2">
        <v>21</v>
      </c>
      <c r="B349" s="3" t="s">
        <v>352</v>
      </c>
      <c r="C349" s="6">
        <v>46</v>
      </c>
      <c r="D349" s="2">
        <v>300844</v>
      </c>
      <c r="E349" s="2">
        <v>104963</v>
      </c>
      <c r="F349" s="2">
        <v>916229</v>
      </c>
      <c r="G349" s="2">
        <v>91910</v>
      </c>
      <c r="H349" s="2">
        <v>127093</v>
      </c>
      <c r="I349" s="2">
        <v>79398</v>
      </c>
      <c r="J349">
        <v>1029331</v>
      </c>
      <c r="K349">
        <v>19348</v>
      </c>
      <c r="L349">
        <v>126109</v>
      </c>
      <c r="M349">
        <v>24114</v>
      </c>
      <c r="N349">
        <v>17512</v>
      </c>
    </row>
    <row r="350" spans="1:14">
      <c r="A350" s="2">
        <v>53</v>
      </c>
      <c r="B350" s="3" t="s">
        <v>353</v>
      </c>
      <c r="C350" s="6">
        <v>46</v>
      </c>
      <c r="D350" s="2">
        <v>5142956</v>
      </c>
      <c r="E350" s="2">
        <v>1635351</v>
      </c>
      <c r="F350" s="2">
        <v>7105456</v>
      </c>
      <c r="G350" s="2">
        <v>759307</v>
      </c>
      <c r="H350" s="2">
        <v>1114919</v>
      </c>
      <c r="I350" s="2">
        <v>433826</v>
      </c>
      <c r="J350">
        <v>8655766</v>
      </c>
      <c r="K350">
        <v>522115</v>
      </c>
      <c r="L350">
        <v>1543799</v>
      </c>
      <c r="M350">
        <v>538819</v>
      </c>
      <c r="N350">
        <v>423801</v>
      </c>
    </row>
    <row r="351" spans="1:14">
      <c r="A351" s="2">
        <v>6</v>
      </c>
      <c r="B351" s="3" t="s">
        <v>354</v>
      </c>
      <c r="C351" s="6">
        <v>46</v>
      </c>
      <c r="D351" s="2">
        <v>97787</v>
      </c>
      <c r="E351" s="2">
        <v>23623</v>
      </c>
      <c r="F351" s="2">
        <v>129019</v>
      </c>
      <c r="G351" s="2">
        <v>10154</v>
      </c>
      <c r="H351" s="2">
        <v>17094</v>
      </c>
      <c r="I351" s="2">
        <v>12498</v>
      </c>
      <c r="J351">
        <v>146096</v>
      </c>
      <c r="K351">
        <v>5853</v>
      </c>
      <c r="L351">
        <v>18517</v>
      </c>
      <c r="M351">
        <v>-2921</v>
      </c>
      <c r="N351">
        <v>-3179</v>
      </c>
    </row>
    <row r="352" spans="1:14">
      <c r="A352" s="2">
        <v>10</v>
      </c>
      <c r="B352" s="3" t="s">
        <v>355</v>
      </c>
      <c r="C352" s="6">
        <v>46</v>
      </c>
      <c r="D352" s="2">
        <v>229404</v>
      </c>
      <c r="E352" s="2">
        <v>67224</v>
      </c>
      <c r="F352" s="2">
        <v>548155</v>
      </c>
      <c r="G352" s="2">
        <v>36971</v>
      </c>
      <c r="H352" s="2">
        <v>89310</v>
      </c>
      <c r="I352" s="2">
        <v>37612</v>
      </c>
      <c r="J352">
        <v>601009</v>
      </c>
      <c r="K352">
        <v>20443</v>
      </c>
      <c r="L352">
        <v>92780</v>
      </c>
      <c r="M352">
        <v>31087</v>
      </c>
      <c r="N352">
        <v>24356</v>
      </c>
    </row>
    <row r="353" spans="1:14">
      <c r="A353" s="2">
        <v>35</v>
      </c>
      <c r="B353" s="3" t="s">
        <v>356</v>
      </c>
      <c r="C353" s="6">
        <v>46</v>
      </c>
      <c r="D353" s="2">
        <v>822265</v>
      </c>
      <c r="E353" s="2">
        <v>191354</v>
      </c>
      <c r="F353" s="2">
        <v>1186695</v>
      </c>
      <c r="G353" s="2">
        <v>462218</v>
      </c>
      <c r="H353" s="2">
        <v>343817</v>
      </c>
      <c r="I353" s="2">
        <v>200134</v>
      </c>
      <c r="J353">
        <v>1692276</v>
      </c>
      <c r="K353">
        <v>60229</v>
      </c>
      <c r="L353">
        <v>323868</v>
      </c>
      <c r="M353">
        <v>55197</v>
      </c>
      <c r="N353">
        <v>35775</v>
      </c>
    </row>
    <row r="354" spans="1:14">
      <c r="A354" s="2">
        <v>399</v>
      </c>
      <c r="B354" s="3" t="s">
        <v>357</v>
      </c>
      <c r="C354" s="6">
        <v>46</v>
      </c>
      <c r="D354" s="2">
        <v>11512470</v>
      </c>
      <c r="E354" s="2">
        <v>5293692</v>
      </c>
      <c r="F354" s="2">
        <v>16474621</v>
      </c>
      <c r="G354" s="2">
        <v>2162953</v>
      </c>
      <c r="H354" s="2">
        <v>2680055</v>
      </c>
      <c r="I354" s="2">
        <v>1302928</v>
      </c>
      <c r="J354">
        <v>21658113</v>
      </c>
      <c r="K354">
        <v>601079</v>
      </c>
      <c r="L354">
        <v>3142355</v>
      </c>
      <c r="M354">
        <v>1124105</v>
      </c>
      <c r="N354">
        <v>879188</v>
      </c>
    </row>
    <row r="355" spans="1:14">
      <c r="A355" s="2">
        <v>88</v>
      </c>
      <c r="B355" s="3" t="s">
        <v>358</v>
      </c>
      <c r="C355" s="6">
        <v>46</v>
      </c>
      <c r="D355" s="2">
        <v>12896901</v>
      </c>
      <c r="E355" s="2">
        <v>5442236</v>
      </c>
      <c r="F355" s="2">
        <v>45519840</v>
      </c>
      <c r="G355" s="2">
        <v>2859597</v>
      </c>
      <c r="H355" s="2">
        <v>2195360</v>
      </c>
      <c r="I355" s="2">
        <v>663128</v>
      </c>
      <c r="J355">
        <v>51972666</v>
      </c>
      <c r="K355">
        <v>1230519</v>
      </c>
      <c r="L355">
        <v>3080945</v>
      </c>
      <c r="M355">
        <v>1007121</v>
      </c>
      <c r="N355">
        <v>805378</v>
      </c>
    </row>
    <row r="356" spans="1:14">
      <c r="A356" s="2">
        <v>140</v>
      </c>
      <c r="B356" s="3" t="s">
        <v>359</v>
      </c>
      <c r="C356" s="6">
        <v>46</v>
      </c>
      <c r="D356" s="2">
        <v>9613123</v>
      </c>
      <c r="E356" s="2">
        <v>4740603</v>
      </c>
      <c r="F356" s="2">
        <v>25951388</v>
      </c>
      <c r="G356" s="2">
        <v>756951</v>
      </c>
      <c r="H356" s="2">
        <v>1772783</v>
      </c>
      <c r="I356" s="2">
        <v>667040</v>
      </c>
      <c r="J356">
        <v>28661258</v>
      </c>
      <c r="K356">
        <v>318194</v>
      </c>
      <c r="L356">
        <v>1950277</v>
      </c>
      <c r="M356">
        <v>841839</v>
      </c>
      <c r="N356">
        <v>655407</v>
      </c>
    </row>
    <row r="357" spans="1:14">
      <c r="A357" s="2">
        <v>621</v>
      </c>
      <c r="B357" s="3" t="s">
        <v>360</v>
      </c>
      <c r="C357" s="6">
        <v>46</v>
      </c>
      <c r="D357" s="2">
        <v>16820026</v>
      </c>
      <c r="E357" s="2">
        <v>5004825</v>
      </c>
      <c r="F357" s="2">
        <v>29949770</v>
      </c>
      <c r="G357" s="2">
        <v>4633700</v>
      </c>
      <c r="H357" s="2">
        <v>3618578</v>
      </c>
      <c r="I357" s="2">
        <v>1742520</v>
      </c>
      <c r="J357">
        <v>36474553</v>
      </c>
      <c r="K357">
        <v>1047915</v>
      </c>
      <c r="L357">
        <v>4200551</v>
      </c>
      <c r="M357">
        <v>1081350</v>
      </c>
      <c r="N357">
        <v>822935</v>
      </c>
    </row>
    <row r="358" spans="1:14">
      <c r="A358" s="2">
        <v>253</v>
      </c>
      <c r="B358" s="3" t="s">
        <v>361</v>
      </c>
      <c r="C358" s="6">
        <v>46</v>
      </c>
      <c r="D358" s="2">
        <v>19407243</v>
      </c>
      <c r="E358" s="2">
        <v>6581953</v>
      </c>
      <c r="F358" s="2">
        <v>35996740</v>
      </c>
      <c r="G358" s="2">
        <v>2024624</v>
      </c>
      <c r="H358" s="2">
        <v>3871423</v>
      </c>
      <c r="I358" s="2">
        <v>1772212</v>
      </c>
      <c r="J358">
        <v>40304684</v>
      </c>
      <c r="K358">
        <v>511100</v>
      </c>
      <c r="L358">
        <v>4227189</v>
      </c>
      <c r="M358">
        <v>1531073</v>
      </c>
      <c r="N358">
        <v>1199567</v>
      </c>
    </row>
    <row r="359" spans="1:14">
      <c r="A359" s="2">
        <v>149</v>
      </c>
      <c r="B359" s="3" t="s">
        <v>362</v>
      </c>
      <c r="C359" s="6">
        <v>46</v>
      </c>
      <c r="D359" s="2">
        <v>9372690</v>
      </c>
      <c r="E359" s="2">
        <v>3512667</v>
      </c>
      <c r="F359" s="2">
        <v>21160050</v>
      </c>
      <c r="G359" s="2">
        <v>1395507</v>
      </c>
      <c r="H359" s="2">
        <v>2512176</v>
      </c>
      <c r="I359" s="2">
        <v>1148279</v>
      </c>
      <c r="J359">
        <v>23321591</v>
      </c>
      <c r="K359">
        <v>408840</v>
      </c>
      <c r="L359">
        <v>2726164</v>
      </c>
      <c r="M359">
        <v>1022575</v>
      </c>
      <c r="N359">
        <v>797200</v>
      </c>
    </row>
    <row r="360" spans="1:14">
      <c r="A360" s="2">
        <v>55</v>
      </c>
      <c r="B360" s="3" t="s">
        <v>363</v>
      </c>
      <c r="C360" s="6">
        <v>46</v>
      </c>
      <c r="D360" s="2">
        <v>2214248</v>
      </c>
      <c r="E360" s="2">
        <v>916416</v>
      </c>
      <c r="F360" s="2">
        <v>5622048</v>
      </c>
      <c r="G360" s="2">
        <v>139134</v>
      </c>
      <c r="H360" s="2">
        <v>411490</v>
      </c>
      <c r="I360" s="2">
        <v>191151</v>
      </c>
      <c r="J360">
        <v>5889663</v>
      </c>
      <c r="K360">
        <v>65433</v>
      </c>
      <c r="L360">
        <v>450470</v>
      </c>
      <c r="M360">
        <v>165246</v>
      </c>
      <c r="N360">
        <v>130955</v>
      </c>
    </row>
    <row r="361" spans="1:14">
      <c r="A361" s="2">
        <v>156</v>
      </c>
      <c r="B361" s="3" t="s">
        <v>364</v>
      </c>
      <c r="C361" s="6">
        <v>46</v>
      </c>
      <c r="D361" s="2">
        <v>7694146</v>
      </c>
      <c r="E361" s="2">
        <v>2324313</v>
      </c>
      <c r="F361" s="2">
        <v>19440491</v>
      </c>
      <c r="G361" s="2">
        <v>2341450</v>
      </c>
      <c r="H361" s="2">
        <v>1501217</v>
      </c>
      <c r="I361" s="2">
        <v>693715</v>
      </c>
      <c r="J361">
        <v>22914071</v>
      </c>
      <c r="K361">
        <v>645361</v>
      </c>
      <c r="L361">
        <v>1855456</v>
      </c>
      <c r="M361">
        <v>301503</v>
      </c>
      <c r="N361">
        <v>211742</v>
      </c>
    </row>
    <row r="362" spans="1:14">
      <c r="A362" s="2">
        <v>5356</v>
      </c>
      <c r="B362" s="3" t="s">
        <v>365</v>
      </c>
      <c r="C362" s="6">
        <v>46</v>
      </c>
      <c r="D362" s="2">
        <v>94116188</v>
      </c>
      <c r="E362" s="2">
        <v>31431351</v>
      </c>
      <c r="F362" s="2">
        <v>101299789</v>
      </c>
      <c r="G362" s="2">
        <v>25645074</v>
      </c>
      <c r="H362" s="2">
        <v>15757489</v>
      </c>
      <c r="I362" s="2">
        <v>6886110</v>
      </c>
      <c r="J362">
        <v>141942849</v>
      </c>
      <c r="K362">
        <v>4578614</v>
      </c>
      <c r="L362">
        <v>19102441</v>
      </c>
      <c r="M362">
        <v>6047812</v>
      </c>
      <c r="N362">
        <v>4630020</v>
      </c>
    </row>
    <row r="363" spans="1:14">
      <c r="A363" s="2">
        <v>259</v>
      </c>
      <c r="B363" s="3" t="s">
        <v>366</v>
      </c>
      <c r="C363" s="6">
        <v>47</v>
      </c>
      <c r="D363" s="2">
        <v>17539363</v>
      </c>
      <c r="E363" s="2">
        <v>8287106</v>
      </c>
      <c r="F363" s="2">
        <v>42637374</v>
      </c>
      <c r="G363" s="2">
        <v>1932575</v>
      </c>
      <c r="H363" s="2">
        <v>6109151</v>
      </c>
      <c r="I363" s="2">
        <v>4979332</v>
      </c>
      <c r="J363">
        <v>45792706</v>
      </c>
      <c r="K363">
        <v>802046</v>
      </c>
      <c r="L363">
        <v>6684402</v>
      </c>
      <c r="M363">
        <v>670015</v>
      </c>
      <c r="N363">
        <v>520352</v>
      </c>
    </row>
    <row r="364" spans="1:14">
      <c r="A364" s="2">
        <v>3506</v>
      </c>
      <c r="B364" s="3" t="s">
        <v>367</v>
      </c>
      <c r="C364" s="6">
        <v>47</v>
      </c>
      <c r="D364" s="2">
        <v>37232942</v>
      </c>
      <c r="E364" s="2">
        <v>9052455</v>
      </c>
      <c r="F364" s="2">
        <v>29145628</v>
      </c>
      <c r="G364" s="2">
        <v>13862478</v>
      </c>
      <c r="H364" s="2">
        <v>4944983</v>
      </c>
      <c r="I364" s="2">
        <v>2813462</v>
      </c>
      <c r="J364">
        <v>46689512</v>
      </c>
      <c r="K364">
        <v>2189083</v>
      </c>
      <c r="L364">
        <v>7096719</v>
      </c>
      <c r="M364">
        <v>1492747</v>
      </c>
      <c r="N364">
        <v>1149490</v>
      </c>
    </row>
    <row r="365" spans="1:14">
      <c r="A365" s="2">
        <v>39</v>
      </c>
      <c r="B365" s="3" t="s">
        <v>368</v>
      </c>
      <c r="C365" s="6">
        <v>47</v>
      </c>
      <c r="D365" s="2">
        <v>134854</v>
      </c>
      <c r="E365" s="2">
        <v>53665</v>
      </c>
      <c r="F365" s="2">
        <v>62602</v>
      </c>
      <c r="G365" s="2">
        <v>93452</v>
      </c>
      <c r="H365" s="2">
        <v>59328</v>
      </c>
      <c r="I365" s="2">
        <v>9553</v>
      </c>
      <c r="J365">
        <v>160452</v>
      </c>
      <c r="K365">
        <v>7002</v>
      </c>
      <c r="L365">
        <v>60824</v>
      </c>
      <c r="M365">
        <v>43001</v>
      </c>
      <c r="N365">
        <v>34335</v>
      </c>
    </row>
    <row r="366" spans="1:14">
      <c r="A366" s="2">
        <v>55</v>
      </c>
      <c r="B366" s="3" t="s">
        <v>369</v>
      </c>
      <c r="C366" s="6">
        <v>47</v>
      </c>
      <c r="D366" s="2">
        <v>435764</v>
      </c>
      <c r="E366" s="2">
        <v>63046</v>
      </c>
      <c r="F366" s="2">
        <v>1905719</v>
      </c>
      <c r="G366" s="2">
        <v>114174</v>
      </c>
      <c r="H366" s="2">
        <v>162841</v>
      </c>
      <c r="I366" s="2">
        <v>145796</v>
      </c>
      <c r="J366">
        <v>2044619</v>
      </c>
      <c r="K366">
        <v>28843</v>
      </c>
      <c r="L366">
        <v>174383</v>
      </c>
      <c r="M366">
        <v>-4027</v>
      </c>
      <c r="N366">
        <v>-9624</v>
      </c>
    </row>
    <row r="367" spans="1:14">
      <c r="A367" s="2">
        <v>6</v>
      </c>
      <c r="B367" s="3" t="s">
        <v>370</v>
      </c>
      <c r="C367" s="6">
        <v>47</v>
      </c>
      <c r="D367" s="2">
        <v>3444</v>
      </c>
      <c r="E367" s="2">
        <v>2428</v>
      </c>
      <c r="F367" s="2">
        <v>188</v>
      </c>
      <c r="G367" s="2">
        <v>2400</v>
      </c>
      <c r="H367" s="2">
        <v>2149</v>
      </c>
      <c r="I367" s="2">
        <v>15</v>
      </c>
      <c r="J367">
        <v>2645</v>
      </c>
      <c r="K367">
        <v>181</v>
      </c>
      <c r="L367">
        <v>2194</v>
      </c>
      <c r="M367">
        <v>1975</v>
      </c>
      <c r="N367">
        <v>1524</v>
      </c>
    </row>
    <row r="368" spans="1:14">
      <c r="A368" s="2">
        <v>21</v>
      </c>
      <c r="B368" s="3" t="s">
        <v>371</v>
      </c>
      <c r="C368" s="6">
        <v>47</v>
      </c>
      <c r="D368" s="2">
        <v>72415</v>
      </c>
      <c r="E368" s="2">
        <v>6945</v>
      </c>
      <c r="F368" s="2">
        <v>206459</v>
      </c>
      <c r="G368" s="2">
        <v>25816</v>
      </c>
      <c r="H368" s="2">
        <v>38975</v>
      </c>
      <c r="I368" s="2">
        <v>27649</v>
      </c>
      <c r="J368">
        <v>257080</v>
      </c>
      <c r="K368">
        <v>7329</v>
      </c>
      <c r="L368">
        <v>40853</v>
      </c>
      <c r="M368">
        <v>5205</v>
      </c>
      <c r="N368">
        <v>3796</v>
      </c>
    </row>
    <row r="369" spans="1:14">
      <c r="A369" s="2">
        <v>41</v>
      </c>
      <c r="B369" s="3" t="s">
        <v>372</v>
      </c>
      <c r="C369" s="6">
        <v>47</v>
      </c>
      <c r="D369" s="2">
        <v>185368</v>
      </c>
      <c r="E369" s="2">
        <v>22457</v>
      </c>
      <c r="F369" s="2">
        <v>533164</v>
      </c>
      <c r="G369" s="2">
        <v>50335</v>
      </c>
      <c r="H369" s="2">
        <v>44418</v>
      </c>
      <c r="I369" s="2">
        <v>18318</v>
      </c>
      <c r="J369">
        <v>598387</v>
      </c>
      <c r="K369">
        <v>9648</v>
      </c>
      <c r="L369">
        <v>44943</v>
      </c>
      <c r="M369">
        <v>10115</v>
      </c>
      <c r="N369">
        <v>7419</v>
      </c>
    </row>
    <row r="370" spans="1:14">
      <c r="A370" s="2">
        <v>10</v>
      </c>
      <c r="B370" s="3" t="s">
        <v>373</v>
      </c>
      <c r="C370" s="6">
        <v>47</v>
      </c>
      <c r="D370" s="2">
        <v>389459</v>
      </c>
      <c r="E370" s="2">
        <v>111445</v>
      </c>
      <c r="F370" s="2">
        <v>2759580</v>
      </c>
      <c r="G370" s="2">
        <v>102528</v>
      </c>
      <c r="H370" s="2">
        <v>251006</v>
      </c>
      <c r="I370" s="2">
        <v>186501</v>
      </c>
      <c r="J370">
        <v>2877185</v>
      </c>
      <c r="K370">
        <v>12746</v>
      </c>
      <c r="L370">
        <v>256706</v>
      </c>
      <c r="M370">
        <v>55185</v>
      </c>
      <c r="N370">
        <v>44082</v>
      </c>
    </row>
    <row r="371" spans="1:14">
      <c r="A371" s="2">
        <v>92</v>
      </c>
      <c r="B371" s="3" t="s">
        <v>374</v>
      </c>
      <c r="C371" s="6">
        <v>47</v>
      </c>
      <c r="D371" s="2">
        <v>1504098</v>
      </c>
      <c r="E371" s="2">
        <v>623160</v>
      </c>
      <c r="F371" s="2">
        <v>4612412</v>
      </c>
      <c r="G371" s="2">
        <v>198986</v>
      </c>
      <c r="H371" s="2">
        <v>566117</v>
      </c>
      <c r="I371" s="2">
        <v>384441</v>
      </c>
      <c r="J371">
        <v>5587733</v>
      </c>
      <c r="K371">
        <v>101830</v>
      </c>
      <c r="L371">
        <v>660486</v>
      </c>
      <c r="M371">
        <v>155486</v>
      </c>
      <c r="N371">
        <v>120475</v>
      </c>
    </row>
    <row r="372" spans="1:14">
      <c r="A372" s="2">
        <v>138</v>
      </c>
      <c r="B372" s="3" t="s">
        <v>375</v>
      </c>
      <c r="C372" s="6">
        <v>47</v>
      </c>
      <c r="D372" s="2">
        <v>6409481</v>
      </c>
      <c r="E372" s="2">
        <v>2026131</v>
      </c>
      <c r="F372" s="2">
        <v>36364414</v>
      </c>
      <c r="G372" s="2">
        <v>898261</v>
      </c>
      <c r="H372" s="2">
        <v>1478247</v>
      </c>
      <c r="I372" s="2">
        <v>407304</v>
      </c>
      <c r="J372">
        <v>37710531</v>
      </c>
      <c r="K372">
        <v>367213</v>
      </c>
      <c r="L372">
        <v>1609990</v>
      </c>
      <c r="M372">
        <v>742097</v>
      </c>
      <c r="N372">
        <v>585802</v>
      </c>
    </row>
    <row r="373" spans="1:14">
      <c r="A373" s="2">
        <v>448</v>
      </c>
      <c r="B373" s="3" t="s">
        <v>376</v>
      </c>
      <c r="C373" s="6">
        <v>47</v>
      </c>
      <c r="D373" s="2">
        <v>7951666</v>
      </c>
      <c r="E373" s="2">
        <v>1386491</v>
      </c>
      <c r="F373" s="2">
        <v>5971274</v>
      </c>
      <c r="G373" s="2">
        <v>4302277</v>
      </c>
      <c r="H373" s="2">
        <v>1442424</v>
      </c>
      <c r="I373" s="2">
        <v>780516</v>
      </c>
      <c r="J373">
        <v>10949396</v>
      </c>
      <c r="K373">
        <v>505991</v>
      </c>
      <c r="L373">
        <v>1809910</v>
      </c>
      <c r="M373">
        <v>404064</v>
      </c>
      <c r="N373">
        <v>302912</v>
      </c>
    </row>
    <row r="374" spans="1:14">
      <c r="A374" s="2">
        <v>117</v>
      </c>
      <c r="B374" s="3" t="s">
        <v>377</v>
      </c>
      <c r="C374" s="6">
        <v>47</v>
      </c>
      <c r="D374" s="2">
        <v>756357</v>
      </c>
      <c r="E374" s="2">
        <v>42215</v>
      </c>
      <c r="F374" s="2">
        <v>1347620</v>
      </c>
      <c r="G374" s="2">
        <v>398376</v>
      </c>
      <c r="H374" s="2">
        <v>111981</v>
      </c>
      <c r="I374" s="2">
        <v>151438</v>
      </c>
      <c r="J374">
        <v>1804214</v>
      </c>
      <c r="K374">
        <v>52887</v>
      </c>
      <c r="L374">
        <v>136022</v>
      </c>
      <c r="M374">
        <v>-81259</v>
      </c>
      <c r="N374">
        <v>-87601</v>
      </c>
    </row>
    <row r="375" spans="1:14">
      <c r="A375" s="2">
        <v>31</v>
      </c>
      <c r="B375" s="3" t="s">
        <v>378</v>
      </c>
      <c r="C375" s="6">
        <v>47</v>
      </c>
      <c r="D375" s="2">
        <v>727400</v>
      </c>
      <c r="E375" s="2">
        <v>129020</v>
      </c>
      <c r="F375" s="2">
        <v>2020978</v>
      </c>
      <c r="G375" s="2">
        <v>90860</v>
      </c>
      <c r="H375" s="2">
        <v>166040</v>
      </c>
      <c r="I375" s="2">
        <v>114183</v>
      </c>
      <c r="J375">
        <v>2146519</v>
      </c>
      <c r="K375">
        <v>22352</v>
      </c>
      <c r="L375">
        <v>178917</v>
      </c>
      <c r="M375">
        <v>36569</v>
      </c>
      <c r="N375">
        <v>32777</v>
      </c>
    </row>
    <row r="376" spans="1:14">
      <c r="A376" s="2">
        <v>199</v>
      </c>
      <c r="B376" s="3" t="s">
        <v>379</v>
      </c>
      <c r="C376" s="6">
        <v>47</v>
      </c>
      <c r="D376" s="2">
        <v>1317266</v>
      </c>
      <c r="E376" s="2">
        <v>80099</v>
      </c>
      <c r="F376" s="2">
        <v>1030264</v>
      </c>
      <c r="G376" s="2">
        <v>118448</v>
      </c>
      <c r="H376" s="2">
        <v>138113</v>
      </c>
      <c r="I376" s="2">
        <v>144549</v>
      </c>
      <c r="J376">
        <v>1206653</v>
      </c>
      <c r="K376">
        <v>51803</v>
      </c>
      <c r="L376">
        <v>140424</v>
      </c>
      <c r="M376">
        <v>-72907</v>
      </c>
      <c r="N376">
        <v>-79334</v>
      </c>
    </row>
    <row r="377" spans="1:14">
      <c r="A377" s="2">
        <v>340</v>
      </c>
      <c r="B377" s="3" t="s">
        <v>380</v>
      </c>
      <c r="C377" s="6">
        <v>47</v>
      </c>
      <c r="D377" s="2">
        <v>8597264</v>
      </c>
      <c r="E377" s="2">
        <v>2588905</v>
      </c>
      <c r="F377" s="2">
        <v>19059415</v>
      </c>
      <c r="G377" s="2">
        <v>711887</v>
      </c>
      <c r="H377" s="2">
        <v>3117945</v>
      </c>
      <c r="I377" s="2">
        <v>1416427</v>
      </c>
      <c r="J377">
        <v>20408272</v>
      </c>
      <c r="K377">
        <v>394872</v>
      </c>
      <c r="L377">
        <v>3139935</v>
      </c>
      <c r="M377">
        <v>1219886</v>
      </c>
      <c r="N377">
        <v>968566</v>
      </c>
    </row>
    <row r="378" spans="1:14">
      <c r="A378" s="2">
        <v>68</v>
      </c>
      <c r="B378" s="3" t="s">
        <v>381</v>
      </c>
      <c r="C378" s="6">
        <v>47</v>
      </c>
      <c r="D378" s="2">
        <v>964693</v>
      </c>
      <c r="E378" s="2">
        <v>352906</v>
      </c>
      <c r="F378" s="2">
        <v>859688</v>
      </c>
      <c r="G378" s="2">
        <v>207852</v>
      </c>
      <c r="H378" s="2">
        <v>252207</v>
      </c>
      <c r="I378" s="2">
        <v>113558</v>
      </c>
      <c r="J378">
        <v>1107186</v>
      </c>
      <c r="K378">
        <v>38196</v>
      </c>
      <c r="L378">
        <v>265645</v>
      </c>
      <c r="M378">
        <v>102319</v>
      </c>
      <c r="N378">
        <v>79455</v>
      </c>
    </row>
    <row r="379" spans="1:14">
      <c r="A379" s="2">
        <v>83</v>
      </c>
      <c r="B379" s="3" t="s">
        <v>382</v>
      </c>
      <c r="C379" s="6">
        <v>47</v>
      </c>
      <c r="D379" s="2">
        <v>3049141</v>
      </c>
      <c r="E379" s="2">
        <v>789703</v>
      </c>
      <c r="F379" s="2">
        <v>7331228</v>
      </c>
      <c r="G379" s="2">
        <v>542771</v>
      </c>
      <c r="H379" s="2">
        <v>1214956</v>
      </c>
      <c r="I379" s="2">
        <v>638782</v>
      </c>
      <c r="J379">
        <v>8011509</v>
      </c>
      <c r="K379">
        <v>100507</v>
      </c>
      <c r="L379">
        <v>1253662</v>
      </c>
      <c r="M379">
        <v>497547</v>
      </c>
      <c r="N379">
        <v>394763</v>
      </c>
    </row>
    <row r="380" spans="1:14">
      <c r="A380" s="2">
        <v>505</v>
      </c>
      <c r="B380" s="3" t="s">
        <v>383</v>
      </c>
      <c r="C380" s="6">
        <v>47</v>
      </c>
      <c r="D380" s="2">
        <v>10052041</v>
      </c>
      <c r="E380" s="2">
        <v>5833739</v>
      </c>
      <c r="F380" s="2">
        <v>8112222</v>
      </c>
      <c r="G380" s="2">
        <v>1737203</v>
      </c>
      <c r="H380" s="2">
        <v>1612144</v>
      </c>
      <c r="I380" s="2">
        <v>719980</v>
      </c>
      <c r="J380">
        <v>10652514</v>
      </c>
      <c r="K380">
        <v>596214</v>
      </c>
      <c r="L380">
        <v>1992233</v>
      </c>
      <c r="M380">
        <v>580510</v>
      </c>
      <c r="N380">
        <v>440460</v>
      </c>
    </row>
    <row r="381" spans="1:14">
      <c r="A381" s="2">
        <v>49</v>
      </c>
      <c r="B381" s="3" t="s">
        <v>384</v>
      </c>
      <c r="C381" s="6">
        <v>47</v>
      </c>
      <c r="D381" s="2">
        <v>379297</v>
      </c>
      <c r="E381" s="2">
        <v>43056</v>
      </c>
      <c r="F381" s="2">
        <v>941487</v>
      </c>
      <c r="G381" s="2">
        <v>24418</v>
      </c>
      <c r="H381" s="2">
        <v>165300</v>
      </c>
      <c r="I381" s="2">
        <v>118817</v>
      </c>
      <c r="J381">
        <v>1093288</v>
      </c>
      <c r="K381">
        <v>20329</v>
      </c>
      <c r="L381">
        <v>169303</v>
      </c>
      <c r="M381">
        <v>26412</v>
      </c>
      <c r="N381">
        <v>20210</v>
      </c>
    </row>
    <row r="382" spans="1:14">
      <c r="A382" s="2">
        <v>58</v>
      </c>
      <c r="B382" s="3" t="s">
        <v>385</v>
      </c>
      <c r="C382" s="6">
        <v>47</v>
      </c>
      <c r="D382" s="2">
        <v>1142065</v>
      </c>
      <c r="E382" s="2">
        <v>535075</v>
      </c>
      <c r="F382" s="2">
        <v>1825273</v>
      </c>
      <c r="G382" s="2">
        <v>204779</v>
      </c>
      <c r="H382" s="2">
        <v>228067</v>
      </c>
      <c r="I382" s="2">
        <v>303634</v>
      </c>
      <c r="J382">
        <v>2122093</v>
      </c>
      <c r="K382">
        <v>63282</v>
      </c>
      <c r="L382">
        <v>282821</v>
      </c>
      <c r="M382">
        <v>-98933</v>
      </c>
      <c r="N382">
        <v>-108275</v>
      </c>
    </row>
    <row r="383" spans="1:14">
      <c r="A383" s="2">
        <v>8</v>
      </c>
      <c r="B383" s="3" t="s">
        <v>386</v>
      </c>
      <c r="C383" s="6">
        <v>47</v>
      </c>
      <c r="D383" s="2">
        <v>13520</v>
      </c>
      <c r="E383" s="2">
        <v>3879</v>
      </c>
      <c r="F383" s="2">
        <v>17454</v>
      </c>
      <c r="G383" s="2">
        <v>207</v>
      </c>
      <c r="H383" s="2">
        <v>-2916</v>
      </c>
      <c r="I383" s="2">
        <v>1650</v>
      </c>
      <c r="J383">
        <v>17787</v>
      </c>
      <c r="K383">
        <v>81</v>
      </c>
      <c r="L383">
        <v>-3593</v>
      </c>
      <c r="M383">
        <v>-5397</v>
      </c>
      <c r="N383">
        <v>-5458</v>
      </c>
    </row>
    <row r="384" spans="1:14">
      <c r="A384" s="2">
        <v>215</v>
      </c>
      <c r="B384" s="3" t="s">
        <v>387</v>
      </c>
      <c r="C384" s="6">
        <v>47</v>
      </c>
      <c r="D384" s="2">
        <v>2672127</v>
      </c>
      <c r="E384" s="2">
        <v>593797</v>
      </c>
      <c r="F384" s="2">
        <v>3107683</v>
      </c>
      <c r="G384" s="2">
        <v>555143</v>
      </c>
      <c r="H384" s="2">
        <v>709932</v>
      </c>
      <c r="I384" s="2">
        <v>391997</v>
      </c>
      <c r="J384">
        <v>3869387</v>
      </c>
      <c r="K384">
        <v>131523</v>
      </c>
      <c r="L384">
        <v>743606</v>
      </c>
      <c r="M384">
        <v>145438</v>
      </c>
      <c r="N384">
        <v>110115</v>
      </c>
    </row>
    <row r="385" spans="1:14">
      <c r="A385" s="2">
        <v>31</v>
      </c>
      <c r="B385" s="3" t="s">
        <v>388</v>
      </c>
      <c r="C385" s="6">
        <v>47</v>
      </c>
      <c r="D385" s="2">
        <v>1212577</v>
      </c>
      <c r="E385" s="2">
        <v>248980</v>
      </c>
      <c r="F385" s="2">
        <v>1571217</v>
      </c>
      <c r="G385" s="2">
        <v>188632</v>
      </c>
      <c r="H385" s="2">
        <v>410410</v>
      </c>
      <c r="I385" s="2">
        <v>178210</v>
      </c>
      <c r="J385">
        <v>1831561</v>
      </c>
      <c r="K385">
        <v>43511</v>
      </c>
      <c r="L385">
        <v>323400</v>
      </c>
      <c r="M385">
        <v>90441</v>
      </c>
      <c r="N385">
        <v>72460</v>
      </c>
    </row>
    <row r="386" spans="1:14">
      <c r="A386" s="2">
        <v>174</v>
      </c>
      <c r="B386" s="3" t="s">
        <v>389</v>
      </c>
      <c r="C386" s="6">
        <v>47</v>
      </c>
      <c r="D386" s="2">
        <v>2701887</v>
      </c>
      <c r="E386" s="2">
        <v>123596</v>
      </c>
      <c r="F386" s="2">
        <v>3248058</v>
      </c>
      <c r="G386" s="2">
        <v>141477</v>
      </c>
      <c r="H386" s="2">
        <v>470920</v>
      </c>
      <c r="I386" s="2">
        <v>425727</v>
      </c>
      <c r="J386">
        <v>3791536</v>
      </c>
      <c r="K386">
        <v>251944</v>
      </c>
      <c r="L386">
        <v>647656</v>
      </c>
      <c r="M386">
        <v>-84683</v>
      </c>
      <c r="N386">
        <v>-111436</v>
      </c>
    </row>
    <row r="387" spans="1:14">
      <c r="A387" s="2">
        <v>70</v>
      </c>
      <c r="B387" s="3" t="s">
        <v>390</v>
      </c>
      <c r="C387" s="6">
        <v>47</v>
      </c>
      <c r="D387" s="2">
        <v>999831</v>
      </c>
      <c r="E387" s="2">
        <v>171772</v>
      </c>
      <c r="F387" s="2">
        <v>1151623</v>
      </c>
      <c r="G387" s="2">
        <v>174193</v>
      </c>
      <c r="H387" s="2">
        <v>258834</v>
      </c>
      <c r="I387" s="2">
        <v>164445</v>
      </c>
      <c r="J387">
        <v>1419648</v>
      </c>
      <c r="K387">
        <v>76233</v>
      </c>
      <c r="L387">
        <v>318206</v>
      </c>
      <c r="M387">
        <v>67222</v>
      </c>
      <c r="N387">
        <v>48349</v>
      </c>
    </row>
    <row r="388" spans="1:14">
      <c r="A388" s="2">
        <v>595</v>
      </c>
      <c r="B388" s="3" t="s">
        <v>391</v>
      </c>
      <c r="C388" s="6">
        <v>47</v>
      </c>
      <c r="D388" s="2">
        <v>7392066</v>
      </c>
      <c r="E388" s="2">
        <v>710917</v>
      </c>
      <c r="F388" s="2">
        <v>16157039</v>
      </c>
      <c r="G388" s="2">
        <v>420104</v>
      </c>
      <c r="H388" s="2">
        <v>1679786</v>
      </c>
      <c r="I388" s="2">
        <v>1264922</v>
      </c>
      <c r="J388">
        <v>16781859</v>
      </c>
      <c r="K388">
        <v>224207</v>
      </c>
      <c r="L388">
        <v>1731099</v>
      </c>
      <c r="M388">
        <v>191758</v>
      </c>
      <c r="N388">
        <v>107026</v>
      </c>
    </row>
    <row r="389" spans="1:14">
      <c r="A389" s="2">
        <v>96</v>
      </c>
      <c r="B389" s="3" t="s">
        <v>392</v>
      </c>
      <c r="C389" s="6">
        <v>47</v>
      </c>
      <c r="D389" s="2">
        <v>774155</v>
      </c>
      <c r="E389" s="2">
        <v>140904</v>
      </c>
      <c r="F389" s="2">
        <v>988932</v>
      </c>
      <c r="G389" s="2">
        <v>76789</v>
      </c>
      <c r="H389" s="2">
        <v>172678</v>
      </c>
      <c r="I389" s="2">
        <v>87678</v>
      </c>
      <c r="J389">
        <v>1117686</v>
      </c>
      <c r="K389">
        <v>38889</v>
      </c>
      <c r="L389">
        <v>181601</v>
      </c>
      <c r="M389">
        <v>49682</v>
      </c>
      <c r="N389">
        <v>32916</v>
      </c>
    </row>
    <row r="390" spans="1:14">
      <c r="A390" s="2">
        <v>80</v>
      </c>
      <c r="B390" s="3" t="s">
        <v>393</v>
      </c>
      <c r="C390" s="6">
        <v>47</v>
      </c>
      <c r="D390" s="2">
        <v>1699084</v>
      </c>
      <c r="E390" s="2">
        <v>717732</v>
      </c>
      <c r="F390" s="2">
        <v>3228544</v>
      </c>
      <c r="G390" s="2">
        <v>291743</v>
      </c>
      <c r="H390" s="2">
        <v>628581</v>
      </c>
      <c r="I390" s="2">
        <v>338604</v>
      </c>
      <c r="J390">
        <v>3652823</v>
      </c>
      <c r="K390">
        <v>71795</v>
      </c>
      <c r="L390">
        <v>721027</v>
      </c>
      <c r="M390">
        <v>293562</v>
      </c>
      <c r="N390">
        <v>235236</v>
      </c>
    </row>
    <row r="391" spans="1:14">
      <c r="A391" s="2">
        <v>116</v>
      </c>
      <c r="B391" s="3" t="s">
        <v>394</v>
      </c>
      <c r="C391" s="6">
        <v>47</v>
      </c>
      <c r="D391" s="2">
        <v>628783</v>
      </c>
      <c r="E391" s="2">
        <v>241125</v>
      </c>
      <c r="F391" s="2">
        <v>681135</v>
      </c>
      <c r="G391" s="2">
        <v>688652</v>
      </c>
      <c r="H391" s="2">
        <v>83616</v>
      </c>
      <c r="I391" s="2">
        <v>66931</v>
      </c>
      <c r="J391">
        <v>1406208</v>
      </c>
      <c r="K391">
        <v>47062</v>
      </c>
      <c r="L391">
        <v>90887</v>
      </c>
      <c r="M391">
        <v>-26832</v>
      </c>
      <c r="N391">
        <v>-34253</v>
      </c>
    </row>
    <row r="392" spans="1:14">
      <c r="A392" s="2">
        <v>124</v>
      </c>
      <c r="B392" s="3" t="s">
        <v>395</v>
      </c>
      <c r="C392" s="6">
        <v>47</v>
      </c>
      <c r="D392" s="2">
        <v>1640868</v>
      </c>
      <c r="E392" s="2">
        <v>270734</v>
      </c>
      <c r="F392" s="2">
        <v>1508536</v>
      </c>
      <c r="G392" s="2">
        <v>349578</v>
      </c>
      <c r="H392" s="2">
        <v>306205</v>
      </c>
      <c r="I392" s="2">
        <v>191092</v>
      </c>
      <c r="J392">
        <v>1917737</v>
      </c>
      <c r="K392">
        <v>67081</v>
      </c>
      <c r="L392">
        <v>287650</v>
      </c>
      <c r="M392">
        <v>10713</v>
      </c>
      <c r="N392">
        <v>3463</v>
      </c>
    </row>
    <row r="393" spans="1:14">
      <c r="A393" s="2">
        <v>1846</v>
      </c>
      <c r="B393" s="3" t="s">
        <v>396</v>
      </c>
      <c r="C393" s="6">
        <v>47</v>
      </c>
      <c r="D393" s="2">
        <v>22372127</v>
      </c>
      <c r="E393" s="2">
        <v>5460762</v>
      </c>
      <c r="F393" s="2">
        <v>22730547</v>
      </c>
      <c r="G393" s="2">
        <v>6349768</v>
      </c>
      <c r="H393" s="2">
        <v>2978628</v>
      </c>
      <c r="I393" s="2">
        <v>1936158</v>
      </c>
      <c r="J393">
        <v>34154765</v>
      </c>
      <c r="K393">
        <v>1953284</v>
      </c>
      <c r="L393">
        <v>4638632</v>
      </c>
      <c r="M393">
        <v>395462</v>
      </c>
      <c r="N393">
        <v>-24929</v>
      </c>
    </row>
    <row r="394" spans="1:14">
      <c r="A394" s="2">
        <v>146</v>
      </c>
      <c r="B394" s="3" t="s">
        <v>397</v>
      </c>
      <c r="C394" s="6">
        <v>47</v>
      </c>
      <c r="D394" s="2">
        <v>1212108</v>
      </c>
      <c r="E394" s="2">
        <v>167706</v>
      </c>
      <c r="F394" s="2">
        <v>1244389</v>
      </c>
      <c r="G394" s="2">
        <v>307710</v>
      </c>
      <c r="H394" s="2">
        <v>252876</v>
      </c>
      <c r="I394" s="2">
        <v>183712</v>
      </c>
      <c r="J394">
        <v>1615491</v>
      </c>
      <c r="K394">
        <v>60067</v>
      </c>
      <c r="L394">
        <v>273306</v>
      </c>
      <c r="M394">
        <v>3801</v>
      </c>
      <c r="N394">
        <v>-8680</v>
      </c>
    </row>
    <row r="395" spans="1:14">
      <c r="A395" s="2">
        <v>5</v>
      </c>
      <c r="B395" s="3" t="s">
        <v>398</v>
      </c>
      <c r="C395" s="6">
        <v>47</v>
      </c>
      <c r="D395" s="2">
        <v>166247</v>
      </c>
      <c r="E395" s="2">
        <v>61347</v>
      </c>
      <c r="F395" s="2">
        <v>20793</v>
      </c>
      <c r="G395" s="2">
        <v>80118</v>
      </c>
      <c r="H395" s="2">
        <v>8266</v>
      </c>
      <c r="I395" s="2">
        <v>7245</v>
      </c>
      <c r="J395">
        <v>115943</v>
      </c>
      <c r="K395">
        <v>21519</v>
      </c>
      <c r="L395">
        <v>27989</v>
      </c>
      <c r="M395">
        <v>-5143</v>
      </c>
      <c r="N395">
        <v>-5206</v>
      </c>
    </row>
    <row r="396" spans="1:14">
      <c r="A396" s="2">
        <v>18</v>
      </c>
      <c r="B396" s="3" t="s">
        <v>399</v>
      </c>
      <c r="C396" s="6">
        <v>47</v>
      </c>
      <c r="D396" s="2">
        <v>15813</v>
      </c>
      <c r="E396" s="2">
        <v>9194</v>
      </c>
      <c r="F396" s="2">
        <v>25171</v>
      </c>
      <c r="G396" s="2">
        <v>1935</v>
      </c>
      <c r="H396" s="2">
        <v>8321</v>
      </c>
      <c r="I396" s="2">
        <v>5301</v>
      </c>
      <c r="J396">
        <v>27353</v>
      </c>
      <c r="K396">
        <v>706</v>
      </c>
      <c r="L396">
        <v>8203</v>
      </c>
      <c r="M396">
        <v>2099</v>
      </c>
      <c r="N396">
        <v>1954</v>
      </c>
    </row>
    <row r="397" spans="1:14">
      <c r="A397" s="2">
        <v>21</v>
      </c>
      <c r="B397" s="3" t="s">
        <v>400</v>
      </c>
      <c r="C397" s="6">
        <v>47</v>
      </c>
      <c r="D397" s="2">
        <v>46789</v>
      </c>
      <c r="E397" s="2">
        <v>26249</v>
      </c>
      <c r="F397" s="2">
        <v>42921</v>
      </c>
      <c r="G397" s="2">
        <v>2996</v>
      </c>
      <c r="H397" s="2">
        <v>14379</v>
      </c>
      <c r="I397" s="2">
        <v>9842</v>
      </c>
      <c r="J397">
        <v>48130</v>
      </c>
      <c r="K397">
        <v>3045</v>
      </c>
      <c r="L397">
        <v>14644</v>
      </c>
      <c r="M397">
        <v>1172</v>
      </c>
      <c r="N397">
        <v>835</v>
      </c>
    </row>
    <row r="398" spans="1:14">
      <c r="A398" s="2">
        <v>124</v>
      </c>
      <c r="B398" s="3" t="s">
        <v>401</v>
      </c>
      <c r="C398" s="6">
        <v>47</v>
      </c>
      <c r="D398" s="2">
        <v>755536</v>
      </c>
      <c r="E398" s="2">
        <v>65999</v>
      </c>
      <c r="F398" s="2">
        <v>1311323</v>
      </c>
      <c r="G398" s="2">
        <v>380509</v>
      </c>
      <c r="H398" s="2">
        <v>147185</v>
      </c>
      <c r="I398" s="2">
        <v>119840</v>
      </c>
      <c r="J398">
        <v>1755834</v>
      </c>
      <c r="K398">
        <v>31083</v>
      </c>
      <c r="L398">
        <v>170474</v>
      </c>
      <c r="M398">
        <v>12128</v>
      </c>
      <c r="N398">
        <v>4791</v>
      </c>
    </row>
    <row r="399" spans="1:14">
      <c r="A399" s="2">
        <v>1441</v>
      </c>
      <c r="B399" s="3" t="s">
        <v>402</v>
      </c>
      <c r="C399" s="6">
        <v>47</v>
      </c>
      <c r="D399" s="2">
        <v>29481366</v>
      </c>
      <c r="E399" s="2">
        <v>4214701</v>
      </c>
      <c r="F399" s="2">
        <v>10037117</v>
      </c>
      <c r="G399" s="2">
        <v>5186928</v>
      </c>
      <c r="H399" s="2">
        <v>1951488</v>
      </c>
      <c r="I399" s="2">
        <v>911609</v>
      </c>
      <c r="J399">
        <v>18140178</v>
      </c>
      <c r="K399">
        <v>1386763</v>
      </c>
      <c r="L399">
        <v>3554121</v>
      </c>
      <c r="M399">
        <v>550416</v>
      </c>
      <c r="N399">
        <v>385832</v>
      </c>
    </row>
    <row r="400" spans="1:14">
      <c r="A400" s="2"/>
      <c r="B400" s="3" t="s">
        <v>403</v>
      </c>
      <c r="C400" s="6">
        <v>49</v>
      </c>
      <c r="D400" s="2">
        <v>14916004</v>
      </c>
      <c r="E400" s="2">
        <v>6233103</v>
      </c>
      <c r="F400" s="2">
        <v>1477</v>
      </c>
      <c r="G400" s="2">
        <v>2983777</v>
      </c>
      <c r="H400" s="2">
        <v>-2817641</v>
      </c>
      <c r="I400" s="2">
        <v>1997306</v>
      </c>
      <c r="J400">
        <v>8793825</v>
      </c>
      <c r="K400">
        <v>796242</v>
      </c>
      <c r="L400">
        <v>2368296</v>
      </c>
      <c r="M400">
        <v>-679277</v>
      </c>
      <c r="N400">
        <v>-679277</v>
      </c>
    </row>
    <row r="401" spans="1:14">
      <c r="A401" s="2">
        <v>5</v>
      </c>
      <c r="B401" s="3" t="s">
        <v>404</v>
      </c>
      <c r="C401" s="6">
        <v>49</v>
      </c>
      <c r="D401" s="2">
        <v>2149222</v>
      </c>
      <c r="E401" s="2">
        <v>2049602</v>
      </c>
      <c r="F401" s="2">
        <v>37</v>
      </c>
      <c r="G401" s="2">
        <v>409083</v>
      </c>
      <c r="H401" s="2">
        <v>149130</v>
      </c>
      <c r="I401" s="2">
        <v>77192</v>
      </c>
      <c r="J401">
        <v>423190</v>
      </c>
      <c r="K401">
        <v>16607</v>
      </c>
      <c r="L401">
        <v>155548</v>
      </c>
      <c r="M401">
        <v>58843</v>
      </c>
      <c r="N401">
        <v>47619</v>
      </c>
    </row>
    <row r="402" spans="1:14">
      <c r="A402" s="2">
        <v>24</v>
      </c>
      <c r="B402" s="3" t="s">
        <v>405</v>
      </c>
      <c r="C402" s="6">
        <v>49</v>
      </c>
      <c r="D402" s="2">
        <v>16108067</v>
      </c>
      <c r="E402" s="2">
        <v>5778869</v>
      </c>
      <c r="F402" s="2">
        <v>528820</v>
      </c>
      <c r="G402" s="2">
        <v>6918870</v>
      </c>
      <c r="H402" s="2">
        <v>1127681</v>
      </c>
      <c r="I402" s="2">
        <v>4576711</v>
      </c>
      <c r="J402">
        <v>13602254</v>
      </c>
      <c r="K402">
        <v>2088631</v>
      </c>
      <c r="L402">
        <v>6872875</v>
      </c>
      <c r="M402">
        <v>-33140</v>
      </c>
      <c r="N402">
        <v>-81082</v>
      </c>
    </row>
    <row r="403" spans="1:14">
      <c r="A403" s="2">
        <v>35</v>
      </c>
      <c r="B403" s="3" t="s">
        <v>406</v>
      </c>
      <c r="C403" s="6">
        <v>49</v>
      </c>
      <c r="D403" s="2">
        <v>65838</v>
      </c>
      <c r="E403" s="2">
        <v>221</v>
      </c>
      <c r="F403" s="2">
        <v>3229</v>
      </c>
      <c r="G403" s="2">
        <v>88914</v>
      </c>
      <c r="H403" s="2">
        <v>17765</v>
      </c>
      <c r="I403" s="2">
        <v>12525</v>
      </c>
      <c r="J403">
        <v>98487</v>
      </c>
      <c r="K403">
        <v>6817</v>
      </c>
      <c r="L403">
        <v>19543</v>
      </c>
      <c r="M403">
        <v>-1877</v>
      </c>
      <c r="N403">
        <v>-1970</v>
      </c>
    </row>
    <row r="404" spans="1:14">
      <c r="A404" s="2">
        <v>149</v>
      </c>
      <c r="B404" s="3" t="s">
        <v>407</v>
      </c>
      <c r="C404" s="6">
        <v>49</v>
      </c>
      <c r="D404" s="2">
        <v>4307306</v>
      </c>
      <c r="E404" s="2">
        <v>1059185</v>
      </c>
      <c r="F404" s="2">
        <v>87657</v>
      </c>
      <c r="G404" s="2">
        <v>1906527</v>
      </c>
      <c r="H404" s="2">
        <v>720262</v>
      </c>
      <c r="I404" s="2">
        <v>635716</v>
      </c>
      <c r="J404">
        <v>2559556</v>
      </c>
      <c r="K404">
        <v>600245</v>
      </c>
      <c r="L404">
        <v>1132131</v>
      </c>
      <c r="M404">
        <v>-250192</v>
      </c>
      <c r="N404">
        <v>-257365</v>
      </c>
    </row>
    <row r="405" spans="1:14">
      <c r="A405" s="2">
        <v>1882</v>
      </c>
      <c r="B405" s="3" t="s">
        <v>408</v>
      </c>
      <c r="C405" s="6">
        <v>49</v>
      </c>
      <c r="D405" s="2">
        <v>30132959</v>
      </c>
      <c r="E405" s="2">
        <v>5260461</v>
      </c>
      <c r="F405" s="2">
        <v>5546118</v>
      </c>
      <c r="G405" s="2">
        <v>39362318</v>
      </c>
      <c r="H405" s="2">
        <v>10574585</v>
      </c>
      <c r="I405" s="2">
        <v>4819807</v>
      </c>
      <c r="J405">
        <v>51064472</v>
      </c>
      <c r="K405">
        <v>6064702</v>
      </c>
      <c r="L405">
        <v>13433465</v>
      </c>
      <c r="M405">
        <v>26053</v>
      </c>
      <c r="N405">
        <v>-196244</v>
      </c>
    </row>
    <row r="406" spans="1:14">
      <c r="A406" s="2">
        <v>10</v>
      </c>
      <c r="B406" s="3" t="s">
        <v>409</v>
      </c>
      <c r="C406" s="6">
        <v>49</v>
      </c>
      <c r="D406" s="2">
        <v>13160</v>
      </c>
      <c r="E406" s="2">
        <v>24</v>
      </c>
      <c r="F406" s="2">
        <v>78</v>
      </c>
      <c r="G406" s="2">
        <v>23185</v>
      </c>
      <c r="H406" s="2">
        <v>1400</v>
      </c>
      <c r="I406" s="2">
        <v>1053</v>
      </c>
      <c r="J406">
        <v>23417</v>
      </c>
      <c r="K406">
        <v>765</v>
      </c>
      <c r="L406">
        <v>1083</v>
      </c>
      <c r="M406">
        <v>-909</v>
      </c>
      <c r="N406">
        <v>-975</v>
      </c>
    </row>
    <row r="407" spans="1:14">
      <c r="A407" s="2"/>
      <c r="B407" s="3" t="s">
        <v>410</v>
      </c>
      <c r="C407" s="6">
        <v>49</v>
      </c>
      <c r="D407" s="2">
        <v>47211</v>
      </c>
      <c r="E407" s="2">
        <v>-1712</v>
      </c>
      <c r="F407" s="2">
        <v>1867</v>
      </c>
      <c r="G407" s="2">
        <v>14901</v>
      </c>
      <c r="H407" s="2">
        <v>10801</v>
      </c>
      <c r="I407" s="2">
        <v>3524</v>
      </c>
      <c r="J407">
        <v>16852</v>
      </c>
      <c r="K407">
        <v>6389</v>
      </c>
      <c r="L407">
        <v>9422</v>
      </c>
      <c r="M407">
        <v>-1912</v>
      </c>
      <c r="N407">
        <v>-1912</v>
      </c>
    </row>
    <row r="408" spans="1:14">
      <c r="A408" s="2"/>
      <c r="B408" s="3" t="s">
        <v>411</v>
      </c>
      <c r="C408" s="6">
        <v>50</v>
      </c>
      <c r="D408" s="2">
        <v>19</v>
      </c>
      <c r="E408" s="2">
        <v>19</v>
      </c>
      <c r="F408" s="2">
        <v>0</v>
      </c>
      <c r="G408" s="2">
        <v>0</v>
      </c>
      <c r="H408" s="2">
        <v>0</v>
      </c>
      <c r="I408" s="2">
        <v>0</v>
      </c>
      <c r="J408">
        <v>0</v>
      </c>
      <c r="K408">
        <v>0</v>
      </c>
      <c r="L408">
        <v>-2</v>
      </c>
      <c r="M408">
        <v>-2</v>
      </c>
      <c r="N408">
        <v>-2</v>
      </c>
    </row>
    <row r="409" spans="1:14">
      <c r="A409" s="2">
        <v>3</v>
      </c>
      <c r="B409" s="3" t="s">
        <v>412</v>
      </c>
      <c r="C409" s="6">
        <v>50</v>
      </c>
      <c r="D409" s="2">
        <v>19757</v>
      </c>
      <c r="E409" s="2">
        <v>3789</v>
      </c>
      <c r="F409" s="2">
        <v>39</v>
      </c>
      <c r="G409" s="2">
        <v>23120</v>
      </c>
      <c r="H409" s="2">
        <v>10922</v>
      </c>
      <c r="I409" s="2">
        <v>5707</v>
      </c>
      <c r="J409">
        <v>23659</v>
      </c>
      <c r="K409">
        <v>2561</v>
      </c>
      <c r="L409">
        <v>10141</v>
      </c>
      <c r="M409">
        <v>468</v>
      </c>
      <c r="N409">
        <v>300</v>
      </c>
    </row>
    <row r="410" spans="1:14">
      <c r="A410" s="2">
        <v>6</v>
      </c>
      <c r="B410" s="3" t="s">
        <v>413</v>
      </c>
      <c r="C410" s="6">
        <v>50</v>
      </c>
      <c r="D410" s="2">
        <v>3177078</v>
      </c>
      <c r="E410" s="2">
        <v>2323744</v>
      </c>
      <c r="F410" s="2">
        <v>561890</v>
      </c>
      <c r="G410" s="2">
        <v>1054932</v>
      </c>
      <c r="H410" s="2">
        <v>347597</v>
      </c>
      <c r="I410" s="2">
        <v>243033</v>
      </c>
      <c r="J410">
        <v>1787165</v>
      </c>
      <c r="K410">
        <v>95945</v>
      </c>
      <c r="L410">
        <v>453245</v>
      </c>
      <c r="M410">
        <v>88936</v>
      </c>
      <c r="N410">
        <v>75277</v>
      </c>
    </row>
    <row r="411" spans="1:14">
      <c r="A411" s="2">
        <v>10</v>
      </c>
      <c r="B411" s="3" t="s">
        <v>414</v>
      </c>
      <c r="C411" s="6">
        <v>51</v>
      </c>
      <c r="D411" s="2">
        <v>2581082</v>
      </c>
      <c r="E411" s="2">
        <v>574751</v>
      </c>
      <c r="F411" s="2">
        <v>320758</v>
      </c>
      <c r="G411" s="2">
        <v>3989084</v>
      </c>
      <c r="H411" s="2">
        <v>600132</v>
      </c>
      <c r="I411" s="2">
        <v>421038</v>
      </c>
      <c r="J411">
        <v>5178083</v>
      </c>
      <c r="K411">
        <v>92035</v>
      </c>
      <c r="L411">
        <v>567457</v>
      </c>
      <c r="M411">
        <v>15209</v>
      </c>
      <c r="N411">
        <v>-27399</v>
      </c>
    </row>
    <row r="412" spans="1:14">
      <c r="A412" s="2"/>
      <c r="B412" s="3" t="s">
        <v>415</v>
      </c>
      <c r="C412" s="6">
        <v>51</v>
      </c>
      <c r="D412" s="2">
        <v>31434</v>
      </c>
      <c r="E412" s="2">
        <v>-19012</v>
      </c>
      <c r="F412" s="2">
        <v>0</v>
      </c>
      <c r="G412" s="2">
        <v>33520</v>
      </c>
      <c r="H412" s="2">
        <v>7474</v>
      </c>
      <c r="I412" s="2">
        <v>25062</v>
      </c>
      <c r="J412">
        <v>36292</v>
      </c>
      <c r="K412">
        <v>2123</v>
      </c>
      <c r="L412">
        <v>6641</v>
      </c>
      <c r="M412">
        <v>-20760</v>
      </c>
      <c r="N412">
        <v>-20935</v>
      </c>
    </row>
    <row r="413" spans="1:14">
      <c r="A413" s="2">
        <v>127</v>
      </c>
      <c r="B413" s="3" t="s">
        <v>416</v>
      </c>
      <c r="C413" s="6">
        <v>52</v>
      </c>
      <c r="D413" s="2">
        <v>5851988</v>
      </c>
      <c r="E413" s="2">
        <v>1441820</v>
      </c>
      <c r="F413" s="2">
        <v>2613649</v>
      </c>
      <c r="G413" s="2">
        <v>7559810</v>
      </c>
      <c r="H413" s="2">
        <v>1456517</v>
      </c>
      <c r="I413" s="2">
        <v>810046</v>
      </c>
      <c r="J413">
        <v>10685260</v>
      </c>
      <c r="K413">
        <v>308319</v>
      </c>
      <c r="L413">
        <v>1668296</v>
      </c>
      <c r="M413">
        <v>428179</v>
      </c>
      <c r="N413">
        <v>305598</v>
      </c>
    </row>
    <row r="414" spans="1:14">
      <c r="A414" s="2">
        <v>79</v>
      </c>
      <c r="B414" s="3" t="s">
        <v>417</v>
      </c>
      <c r="C414" s="6">
        <v>52</v>
      </c>
      <c r="D414" s="2">
        <v>161907983</v>
      </c>
      <c r="E414" s="2">
        <v>96985426</v>
      </c>
      <c r="F414" s="2">
        <v>25757</v>
      </c>
      <c r="G414" s="2">
        <v>3935273</v>
      </c>
      <c r="H414" s="2">
        <v>1859881</v>
      </c>
      <c r="I414" s="2">
        <v>1022714</v>
      </c>
      <c r="J414">
        <v>5430098</v>
      </c>
      <c r="K414">
        <v>1880800</v>
      </c>
      <c r="L414">
        <v>2706327</v>
      </c>
      <c r="M414">
        <v>-847605</v>
      </c>
      <c r="N414">
        <v>-681171</v>
      </c>
    </row>
    <row r="415" spans="1:14">
      <c r="A415" s="2">
        <v>13</v>
      </c>
      <c r="B415" s="3" t="s">
        <v>418</v>
      </c>
      <c r="C415" s="6">
        <v>52</v>
      </c>
      <c r="D415" s="2">
        <v>17875923</v>
      </c>
      <c r="E415" s="2">
        <v>17841058</v>
      </c>
      <c r="F415" s="2">
        <v>0</v>
      </c>
      <c r="G415" s="2">
        <v>159776</v>
      </c>
      <c r="H415" s="2">
        <v>66804</v>
      </c>
      <c r="I415" s="2">
        <v>19426</v>
      </c>
      <c r="J415">
        <v>176546</v>
      </c>
      <c r="K415">
        <v>5357</v>
      </c>
      <c r="L415">
        <v>69775</v>
      </c>
      <c r="M415">
        <v>42953</v>
      </c>
      <c r="N415">
        <v>33183</v>
      </c>
    </row>
    <row r="416" spans="1:14">
      <c r="A416" s="2">
        <v>12</v>
      </c>
      <c r="B416" s="3" t="s">
        <v>419</v>
      </c>
      <c r="C416" s="6">
        <v>52</v>
      </c>
      <c r="D416" s="2">
        <v>13031035</v>
      </c>
      <c r="E416" s="2">
        <v>11241284</v>
      </c>
      <c r="F416" s="2">
        <v>110300</v>
      </c>
      <c r="G416" s="2">
        <v>3044230</v>
      </c>
      <c r="H416" s="2">
        <v>2157062</v>
      </c>
      <c r="I416" s="2">
        <v>1275454</v>
      </c>
      <c r="J416">
        <v>3528883</v>
      </c>
      <c r="K416">
        <v>521563</v>
      </c>
      <c r="L416">
        <v>2045484</v>
      </c>
      <c r="M416">
        <v>217002</v>
      </c>
      <c r="N416">
        <v>169529</v>
      </c>
    </row>
    <row r="417" spans="1:14">
      <c r="A417" s="2">
        <v>22</v>
      </c>
      <c r="B417" s="3" t="s">
        <v>420</v>
      </c>
      <c r="C417" s="6">
        <v>52</v>
      </c>
      <c r="D417" s="2">
        <v>611747</v>
      </c>
      <c r="E417" s="2">
        <v>871</v>
      </c>
      <c r="F417" s="2">
        <v>181</v>
      </c>
      <c r="G417" s="2">
        <v>626772</v>
      </c>
      <c r="H417" s="2">
        <v>187096</v>
      </c>
      <c r="I417" s="2">
        <v>137402</v>
      </c>
      <c r="J417">
        <v>695193</v>
      </c>
      <c r="K417">
        <v>41284</v>
      </c>
      <c r="L417">
        <v>209135</v>
      </c>
      <c r="M417">
        <v>3513</v>
      </c>
      <c r="N417">
        <v>-5534</v>
      </c>
    </row>
    <row r="418" spans="1:14">
      <c r="A418" s="2">
        <v>604</v>
      </c>
      <c r="B418" s="3" t="s">
        <v>421</v>
      </c>
      <c r="C418" s="6">
        <v>52</v>
      </c>
      <c r="D418" s="2">
        <v>22718048</v>
      </c>
      <c r="E418" s="2">
        <v>7971184</v>
      </c>
      <c r="F418" s="2">
        <v>1560702</v>
      </c>
      <c r="G418" s="2">
        <v>37606772</v>
      </c>
      <c r="H418" s="2">
        <v>5277934</v>
      </c>
      <c r="I418" s="2">
        <v>3017721</v>
      </c>
      <c r="J418">
        <v>42726821</v>
      </c>
      <c r="K418">
        <v>2116713</v>
      </c>
      <c r="L418">
        <v>6466138</v>
      </c>
      <c r="M418">
        <v>875292</v>
      </c>
      <c r="N418">
        <v>563557</v>
      </c>
    </row>
    <row r="419" spans="1:14">
      <c r="A419" s="2"/>
      <c r="B419" s="3" t="s">
        <v>422</v>
      </c>
      <c r="C419" s="6">
        <v>53</v>
      </c>
      <c r="D419" s="2">
        <v>14520206</v>
      </c>
      <c r="E419" s="2">
        <v>7014935</v>
      </c>
      <c r="F419" s="2">
        <v>659197</v>
      </c>
      <c r="G419" s="2">
        <v>8766296</v>
      </c>
      <c r="H419" s="2">
        <v>6464277</v>
      </c>
      <c r="I419" s="2">
        <v>5071085</v>
      </c>
      <c r="J419">
        <v>9806102</v>
      </c>
      <c r="K419">
        <v>944661</v>
      </c>
      <c r="L419">
        <v>6285235</v>
      </c>
      <c r="M419">
        <v>157808</v>
      </c>
      <c r="N419">
        <v>90944</v>
      </c>
    </row>
    <row r="420" spans="1:14">
      <c r="A420" s="2">
        <v>31</v>
      </c>
      <c r="B420" s="3" t="s">
        <v>423</v>
      </c>
      <c r="C420" s="6">
        <v>53</v>
      </c>
      <c r="D420" s="2">
        <v>1947770</v>
      </c>
      <c r="E420" s="2">
        <v>652066</v>
      </c>
      <c r="F420" s="2">
        <v>633</v>
      </c>
      <c r="G420" s="2">
        <v>4241116</v>
      </c>
      <c r="H420" s="2">
        <v>905864</v>
      </c>
      <c r="I420" s="2">
        <v>488563</v>
      </c>
      <c r="J420">
        <v>4374922</v>
      </c>
      <c r="K420">
        <v>100629</v>
      </c>
      <c r="L420">
        <v>893748</v>
      </c>
      <c r="M420">
        <v>281676</v>
      </c>
      <c r="N420">
        <v>214668</v>
      </c>
    </row>
    <row r="421" spans="1:14">
      <c r="A421" s="2">
        <v>331</v>
      </c>
      <c r="B421" s="3" t="s">
        <v>424</v>
      </c>
      <c r="C421" s="6">
        <v>55</v>
      </c>
      <c r="D421" s="2">
        <v>103342931</v>
      </c>
      <c r="E421" s="2">
        <v>67539191</v>
      </c>
      <c r="F421" s="2">
        <v>18689295</v>
      </c>
      <c r="G421" s="2">
        <v>54187821</v>
      </c>
      <c r="H421" s="2">
        <v>30880325</v>
      </c>
      <c r="I421" s="2">
        <v>24930707</v>
      </c>
      <c r="J421">
        <v>77683879</v>
      </c>
      <c r="K421">
        <v>8950355</v>
      </c>
      <c r="L421">
        <v>32886721</v>
      </c>
      <c r="M421">
        <v>-2892830</v>
      </c>
      <c r="N421">
        <v>-2865551</v>
      </c>
    </row>
    <row r="422" spans="1:14">
      <c r="A422" s="2">
        <v>98</v>
      </c>
      <c r="B422" s="3" t="s">
        <v>425</v>
      </c>
      <c r="C422" s="6">
        <v>55</v>
      </c>
      <c r="D422" s="2">
        <v>1060249</v>
      </c>
      <c r="E422" s="2">
        <v>299140</v>
      </c>
      <c r="F422" s="2">
        <v>36377</v>
      </c>
      <c r="G422" s="2">
        <v>124326</v>
      </c>
      <c r="H422" s="2">
        <v>-8589</v>
      </c>
      <c r="I422" s="2">
        <v>26057</v>
      </c>
      <c r="J422">
        <v>487895</v>
      </c>
      <c r="K422">
        <v>175749</v>
      </c>
      <c r="L422">
        <v>211044</v>
      </c>
      <c r="M422">
        <v>-3908</v>
      </c>
      <c r="N422">
        <v>-9201</v>
      </c>
    </row>
    <row r="423" spans="1:14">
      <c r="A423" s="2">
        <v>10</v>
      </c>
      <c r="B423" s="3" t="s">
        <v>426</v>
      </c>
      <c r="C423" s="6">
        <v>55</v>
      </c>
      <c r="D423" s="2">
        <v>23756</v>
      </c>
      <c r="E423" s="2">
        <v>4829</v>
      </c>
      <c r="F423" s="2">
        <v>1257</v>
      </c>
      <c r="G423" s="2">
        <v>36977</v>
      </c>
      <c r="H423" s="2">
        <v>9333</v>
      </c>
      <c r="I423" s="2">
        <v>4872</v>
      </c>
      <c r="J423">
        <v>38664</v>
      </c>
      <c r="K423">
        <v>3996</v>
      </c>
      <c r="L423">
        <v>9113</v>
      </c>
      <c r="M423">
        <v>11</v>
      </c>
      <c r="N423">
        <v>-10</v>
      </c>
    </row>
    <row r="424" spans="1:14">
      <c r="A424" s="2">
        <v>301</v>
      </c>
      <c r="B424" s="3" t="s">
        <v>427</v>
      </c>
      <c r="C424" s="6">
        <v>55</v>
      </c>
      <c r="D424" s="2">
        <v>1859570</v>
      </c>
      <c r="E424" s="2">
        <v>295276</v>
      </c>
      <c r="F424" s="2">
        <v>369422</v>
      </c>
      <c r="G424" s="2">
        <v>801326</v>
      </c>
      <c r="H424" s="2">
        <v>317187</v>
      </c>
      <c r="I424" s="2">
        <v>240098</v>
      </c>
      <c r="J424">
        <v>1302570</v>
      </c>
      <c r="K424">
        <v>121901</v>
      </c>
      <c r="L424">
        <v>384946</v>
      </c>
      <c r="M424">
        <v>-6853</v>
      </c>
      <c r="N424">
        <v>-21073</v>
      </c>
    </row>
    <row r="425" spans="1:14">
      <c r="A425" s="2">
        <v>1472</v>
      </c>
      <c r="B425" s="3" t="s">
        <v>428</v>
      </c>
      <c r="C425" s="6">
        <v>56</v>
      </c>
      <c r="D425" s="2">
        <v>8851209</v>
      </c>
      <c r="E425" s="2">
        <v>854401</v>
      </c>
      <c r="F425" s="2">
        <v>2407637</v>
      </c>
      <c r="G425" s="2">
        <v>11012626</v>
      </c>
      <c r="H425" s="2">
        <v>2722147</v>
      </c>
      <c r="I425" s="2">
        <v>2355338</v>
      </c>
      <c r="J425">
        <v>14272021</v>
      </c>
      <c r="K425">
        <v>897515</v>
      </c>
      <c r="L425">
        <v>3045922</v>
      </c>
      <c r="M425">
        <v>-420651</v>
      </c>
      <c r="N425">
        <v>-480614</v>
      </c>
    </row>
    <row r="426" spans="1:14">
      <c r="A426" s="2">
        <v>21</v>
      </c>
      <c r="B426" s="3" t="s">
        <v>429</v>
      </c>
      <c r="C426" s="6">
        <v>56</v>
      </c>
      <c r="D426" s="2">
        <v>87138</v>
      </c>
      <c r="E426" s="2">
        <v>11515</v>
      </c>
      <c r="F426" s="2">
        <v>30207</v>
      </c>
      <c r="G426" s="2">
        <v>170640</v>
      </c>
      <c r="H426" s="2">
        <v>52660</v>
      </c>
      <c r="I426" s="2">
        <v>35291</v>
      </c>
      <c r="J426">
        <v>213146</v>
      </c>
      <c r="K426">
        <v>10412</v>
      </c>
      <c r="L426">
        <v>57095</v>
      </c>
      <c r="M426">
        <v>9638</v>
      </c>
      <c r="N426">
        <v>6566</v>
      </c>
    </row>
    <row r="427" spans="1:14">
      <c r="A427" s="2">
        <v>59</v>
      </c>
      <c r="B427" s="3" t="s">
        <v>430</v>
      </c>
      <c r="C427" s="6">
        <v>56</v>
      </c>
      <c r="D427" s="2">
        <v>577314</v>
      </c>
      <c r="E427" s="2">
        <v>139461</v>
      </c>
      <c r="F427" s="2">
        <v>209036</v>
      </c>
      <c r="G427" s="2">
        <v>1517774</v>
      </c>
      <c r="H427" s="2">
        <v>556084</v>
      </c>
      <c r="I427" s="2">
        <v>484817</v>
      </c>
      <c r="J427">
        <v>1799267</v>
      </c>
      <c r="K427">
        <v>65388</v>
      </c>
      <c r="L427">
        <v>599341</v>
      </c>
      <c r="M427">
        <v>40169</v>
      </c>
      <c r="N427">
        <v>30270</v>
      </c>
    </row>
    <row r="428" spans="1:14">
      <c r="A428" s="2">
        <v>510</v>
      </c>
      <c r="B428" s="3" t="s">
        <v>431</v>
      </c>
      <c r="C428" s="6">
        <v>56</v>
      </c>
      <c r="D428" s="2">
        <v>2076559</v>
      </c>
      <c r="E428" s="2">
        <v>531637</v>
      </c>
      <c r="F428" s="2">
        <v>844259</v>
      </c>
      <c r="G428" s="2">
        <v>793814</v>
      </c>
      <c r="H428" s="2">
        <v>249329</v>
      </c>
      <c r="I428" s="2">
        <v>252175</v>
      </c>
      <c r="J428">
        <v>1761738</v>
      </c>
      <c r="K428">
        <v>119008</v>
      </c>
      <c r="L428">
        <v>340904</v>
      </c>
      <c r="M428">
        <v>-55251</v>
      </c>
      <c r="N428">
        <v>-64455</v>
      </c>
    </row>
    <row r="429" spans="1:14">
      <c r="A429" s="2">
        <v>52</v>
      </c>
      <c r="B429" s="3" t="s">
        <v>432</v>
      </c>
      <c r="C429" s="6">
        <v>58</v>
      </c>
      <c r="D429" s="2">
        <v>1166514</v>
      </c>
      <c r="E429" s="2">
        <v>402491</v>
      </c>
      <c r="F429" s="2">
        <v>133443</v>
      </c>
      <c r="G429" s="2">
        <v>708022</v>
      </c>
      <c r="H429" s="2">
        <v>304241</v>
      </c>
      <c r="I429" s="2">
        <v>151371</v>
      </c>
      <c r="J429">
        <v>1146198</v>
      </c>
      <c r="K429">
        <v>76148</v>
      </c>
      <c r="L429">
        <v>343544</v>
      </c>
      <c r="M429">
        <v>103321</v>
      </c>
      <c r="N429">
        <v>80246</v>
      </c>
    </row>
    <row r="430" spans="1:14">
      <c r="A430" s="2"/>
      <c r="B430" s="3" t="s">
        <v>433</v>
      </c>
      <c r="C430" s="6">
        <v>58</v>
      </c>
      <c r="D430" s="2">
        <v>1128</v>
      </c>
      <c r="E430" s="2">
        <v>635</v>
      </c>
      <c r="F430" s="2">
        <v>0</v>
      </c>
      <c r="G430" s="2">
        <v>1870</v>
      </c>
      <c r="H430" s="2">
        <v>1140</v>
      </c>
      <c r="I430" s="2">
        <v>925</v>
      </c>
      <c r="J430">
        <v>1872</v>
      </c>
      <c r="K430">
        <v>16</v>
      </c>
      <c r="L430">
        <v>1132</v>
      </c>
      <c r="M430">
        <v>191</v>
      </c>
      <c r="N430">
        <v>187</v>
      </c>
    </row>
    <row r="431" spans="1:14">
      <c r="A431" s="2">
        <v>21</v>
      </c>
      <c r="B431" s="3" t="s">
        <v>434</v>
      </c>
      <c r="C431" s="6">
        <v>58</v>
      </c>
      <c r="D431" s="2">
        <v>238864</v>
      </c>
      <c r="E431" s="2">
        <v>83235</v>
      </c>
      <c r="F431" s="2">
        <v>3837</v>
      </c>
      <c r="G431" s="2">
        <v>434692</v>
      </c>
      <c r="H431" s="2">
        <v>147794</v>
      </c>
      <c r="I431" s="2">
        <v>103139</v>
      </c>
      <c r="J431">
        <v>452739</v>
      </c>
      <c r="K431">
        <v>9133</v>
      </c>
      <c r="L431">
        <v>147786</v>
      </c>
      <c r="M431">
        <v>34567</v>
      </c>
      <c r="N431">
        <v>24124</v>
      </c>
    </row>
    <row r="432" spans="1:14">
      <c r="A432" s="2">
        <v>148</v>
      </c>
      <c r="B432" s="3" t="s">
        <v>435</v>
      </c>
      <c r="C432" s="6">
        <v>58</v>
      </c>
      <c r="D432" s="2">
        <v>2821931</v>
      </c>
      <c r="E432" s="2">
        <v>1472363</v>
      </c>
      <c r="F432" s="2">
        <v>524539</v>
      </c>
      <c r="G432" s="2">
        <v>4750546</v>
      </c>
      <c r="H432" s="2">
        <v>1849409</v>
      </c>
      <c r="I432" s="2">
        <v>1122309</v>
      </c>
      <c r="J432">
        <v>5435578</v>
      </c>
      <c r="K432">
        <v>175975</v>
      </c>
      <c r="L432">
        <v>1846747</v>
      </c>
      <c r="M432">
        <v>533970</v>
      </c>
      <c r="N432">
        <v>399225</v>
      </c>
    </row>
    <row r="433" spans="1:14">
      <c r="A433" s="2">
        <v>390</v>
      </c>
      <c r="B433" s="3" t="s">
        <v>436</v>
      </c>
      <c r="C433" s="6">
        <v>58</v>
      </c>
      <c r="D433" s="2">
        <v>6594146</v>
      </c>
      <c r="E433" s="2">
        <v>539478</v>
      </c>
      <c r="F433" s="2">
        <v>1338386</v>
      </c>
      <c r="G433" s="2">
        <v>2725957</v>
      </c>
      <c r="H433" s="2">
        <v>825980</v>
      </c>
      <c r="I433" s="2">
        <v>376915</v>
      </c>
      <c r="J433">
        <v>4262019</v>
      </c>
      <c r="K433">
        <v>373739</v>
      </c>
      <c r="L433">
        <v>1100954</v>
      </c>
      <c r="M433">
        <v>115960</v>
      </c>
      <c r="N433">
        <v>43220</v>
      </c>
    </row>
    <row r="434" spans="1:14">
      <c r="A434" s="2">
        <v>12</v>
      </c>
      <c r="B434" s="3" t="s">
        <v>437</v>
      </c>
      <c r="C434" s="6">
        <v>58</v>
      </c>
      <c r="D434" s="2">
        <v>4818728</v>
      </c>
      <c r="E434" s="2">
        <v>3482900</v>
      </c>
      <c r="F434" s="2">
        <v>931525</v>
      </c>
      <c r="G434" s="2">
        <v>3971453</v>
      </c>
      <c r="H434" s="2">
        <v>1694493</v>
      </c>
      <c r="I434" s="2">
        <v>1087883</v>
      </c>
      <c r="J434">
        <v>5485303</v>
      </c>
      <c r="K434">
        <v>110181</v>
      </c>
      <c r="L434">
        <v>1928530</v>
      </c>
      <c r="M434">
        <v>714560</v>
      </c>
      <c r="N434">
        <v>591519</v>
      </c>
    </row>
    <row r="435" spans="1:14">
      <c r="A435" s="2">
        <v>210</v>
      </c>
      <c r="B435" s="3" t="s">
        <v>438</v>
      </c>
      <c r="C435" s="6">
        <v>59</v>
      </c>
      <c r="D435" s="2">
        <v>1635118</v>
      </c>
      <c r="E435" s="2">
        <v>842043</v>
      </c>
      <c r="F435" s="2">
        <v>69596</v>
      </c>
      <c r="G435" s="2">
        <v>2082186</v>
      </c>
      <c r="H435" s="2">
        <v>386066</v>
      </c>
      <c r="I435" s="2">
        <v>120277</v>
      </c>
      <c r="J435">
        <v>2403469</v>
      </c>
      <c r="K435">
        <v>118793</v>
      </c>
      <c r="L435">
        <v>485790</v>
      </c>
      <c r="M435">
        <v>231828</v>
      </c>
      <c r="N435">
        <v>185290</v>
      </c>
    </row>
    <row r="436" spans="1:14">
      <c r="A436" s="2">
        <v>93</v>
      </c>
      <c r="B436" s="3" t="s">
        <v>439</v>
      </c>
      <c r="C436" s="6">
        <v>59</v>
      </c>
      <c r="D436" s="2">
        <v>1151856</v>
      </c>
      <c r="E436" s="2">
        <v>377329</v>
      </c>
      <c r="F436" s="2">
        <v>293525</v>
      </c>
      <c r="G436" s="2">
        <v>1265797</v>
      </c>
      <c r="H436" s="2">
        <v>416483</v>
      </c>
      <c r="I436" s="2">
        <v>219332</v>
      </c>
      <c r="J436">
        <v>1604781</v>
      </c>
      <c r="K436">
        <v>86371</v>
      </c>
      <c r="L436">
        <v>389819</v>
      </c>
      <c r="M436">
        <v>73237</v>
      </c>
      <c r="N436">
        <v>53682</v>
      </c>
    </row>
    <row r="437" spans="1:14">
      <c r="A437" s="2">
        <v>16</v>
      </c>
      <c r="B437" s="3" t="s">
        <v>440</v>
      </c>
      <c r="C437" s="6">
        <v>59</v>
      </c>
      <c r="D437" s="2">
        <v>187522</v>
      </c>
      <c r="E437" s="2">
        <v>74116</v>
      </c>
      <c r="F437" s="2">
        <v>203939</v>
      </c>
      <c r="G437" s="2">
        <v>186196</v>
      </c>
      <c r="H437" s="2">
        <v>110115</v>
      </c>
      <c r="I437" s="2">
        <v>32397</v>
      </c>
      <c r="J437">
        <v>398884</v>
      </c>
      <c r="K437">
        <v>5640</v>
      </c>
      <c r="L437">
        <v>104293</v>
      </c>
      <c r="M437">
        <v>64774</v>
      </c>
      <c r="N437">
        <v>50782</v>
      </c>
    </row>
    <row r="438" spans="1:14">
      <c r="A438" s="2">
        <v>7</v>
      </c>
      <c r="B438" s="3" t="s">
        <v>441</v>
      </c>
      <c r="C438" s="6">
        <v>59</v>
      </c>
      <c r="D438" s="2">
        <v>353489</v>
      </c>
      <c r="E438" s="2">
        <v>80434</v>
      </c>
      <c r="F438" s="2">
        <v>71622</v>
      </c>
      <c r="G438" s="2">
        <v>177617</v>
      </c>
      <c r="H438" s="2">
        <v>70648</v>
      </c>
      <c r="I438" s="2">
        <v>18092</v>
      </c>
      <c r="J438">
        <v>301684</v>
      </c>
      <c r="K438">
        <v>57458</v>
      </c>
      <c r="L438">
        <v>114514</v>
      </c>
      <c r="M438">
        <v>30861</v>
      </c>
      <c r="N438">
        <v>22650</v>
      </c>
    </row>
    <row r="439" spans="1:14">
      <c r="A439" s="2">
        <v>52</v>
      </c>
      <c r="B439" s="3" t="s">
        <v>442</v>
      </c>
      <c r="C439" s="6">
        <v>59</v>
      </c>
      <c r="D439" s="2">
        <v>964857</v>
      </c>
      <c r="E439" s="2">
        <v>859215</v>
      </c>
      <c r="F439" s="2">
        <v>97639</v>
      </c>
      <c r="G439" s="2">
        <v>118850</v>
      </c>
      <c r="H439" s="2">
        <v>43242</v>
      </c>
      <c r="I439" s="2">
        <v>17965</v>
      </c>
      <c r="J439">
        <v>325372</v>
      </c>
      <c r="K439">
        <v>25290</v>
      </c>
      <c r="L439">
        <v>104671</v>
      </c>
      <c r="M439">
        <v>60455</v>
      </c>
      <c r="N439">
        <v>51436</v>
      </c>
    </row>
    <row r="440" spans="1:14">
      <c r="A440" s="2">
        <v>18</v>
      </c>
      <c r="B440" s="3" t="s">
        <v>443</v>
      </c>
      <c r="C440" s="6">
        <v>60</v>
      </c>
      <c r="D440" s="2">
        <v>138397</v>
      </c>
      <c r="E440" s="2">
        <v>-186158</v>
      </c>
      <c r="F440" s="2">
        <v>2722</v>
      </c>
      <c r="G440" s="2">
        <v>237172</v>
      </c>
      <c r="H440" s="2">
        <v>-4739</v>
      </c>
      <c r="I440" s="2">
        <v>43279</v>
      </c>
      <c r="J440">
        <v>265521</v>
      </c>
      <c r="K440">
        <v>19180</v>
      </c>
      <c r="L440">
        <v>14756</v>
      </c>
      <c r="M440">
        <v>-55853</v>
      </c>
      <c r="N440">
        <v>-56517</v>
      </c>
    </row>
    <row r="441" spans="1:14">
      <c r="A441" s="2">
        <v>27</v>
      </c>
      <c r="B441" s="3" t="s">
        <v>444</v>
      </c>
      <c r="C441" s="6">
        <v>60</v>
      </c>
      <c r="D441" s="2">
        <v>3774505</v>
      </c>
      <c r="E441" s="2">
        <v>1475851</v>
      </c>
      <c r="F441" s="2">
        <v>1026</v>
      </c>
      <c r="G441" s="2">
        <v>4495082</v>
      </c>
      <c r="H441" s="2">
        <v>1657158</v>
      </c>
      <c r="I441" s="2">
        <v>483330</v>
      </c>
      <c r="J441">
        <v>4786941</v>
      </c>
      <c r="K441">
        <v>185082</v>
      </c>
      <c r="L441">
        <v>1767145</v>
      </c>
      <c r="M441">
        <v>1075238</v>
      </c>
      <c r="N441">
        <v>903396</v>
      </c>
    </row>
    <row r="442" spans="1:14">
      <c r="A442" s="2">
        <v>45</v>
      </c>
      <c r="B442" s="3" t="s">
        <v>445</v>
      </c>
      <c r="C442" s="6">
        <v>61</v>
      </c>
      <c r="D442" s="2">
        <v>58168358</v>
      </c>
      <c r="E442" s="2">
        <v>51161777</v>
      </c>
      <c r="F442" s="2">
        <v>247264</v>
      </c>
      <c r="G442" s="2">
        <v>14956705</v>
      </c>
      <c r="H442" s="2">
        <v>8513605</v>
      </c>
      <c r="I442" s="2">
        <v>2834599</v>
      </c>
      <c r="J442">
        <v>26489295</v>
      </c>
      <c r="K442">
        <v>4848279</v>
      </c>
      <c r="L442">
        <v>18107217</v>
      </c>
      <c r="M442">
        <v>10384700</v>
      </c>
      <c r="N442">
        <v>10062794</v>
      </c>
    </row>
    <row r="443" spans="1:14">
      <c r="A443" s="2">
        <v>29</v>
      </c>
      <c r="B443" s="3" t="s">
        <v>446</v>
      </c>
      <c r="C443" s="6">
        <v>61</v>
      </c>
      <c r="D443" s="2">
        <v>8302303</v>
      </c>
      <c r="E443" s="2">
        <v>4431798</v>
      </c>
      <c r="F443" s="2">
        <v>115542</v>
      </c>
      <c r="G443" s="2">
        <v>1240551</v>
      </c>
      <c r="H443" s="2">
        <v>832350</v>
      </c>
      <c r="I443" s="2">
        <v>209572</v>
      </c>
      <c r="J443">
        <v>1488210</v>
      </c>
      <c r="K443">
        <v>410971</v>
      </c>
      <c r="L443">
        <v>895229</v>
      </c>
      <c r="M443">
        <v>89882</v>
      </c>
      <c r="N443">
        <v>61040</v>
      </c>
    </row>
    <row r="444" spans="1:14">
      <c r="A444" s="2">
        <v>6</v>
      </c>
      <c r="B444" s="3" t="s">
        <v>447</v>
      </c>
      <c r="C444" s="6">
        <v>61</v>
      </c>
      <c r="D444" s="2">
        <v>539769</v>
      </c>
      <c r="E444" s="2">
        <v>365642</v>
      </c>
      <c r="F444" s="2">
        <v>118522</v>
      </c>
      <c r="G444" s="2">
        <v>418376</v>
      </c>
      <c r="H444" s="2">
        <v>188385</v>
      </c>
      <c r="I444" s="2">
        <v>61460</v>
      </c>
      <c r="J444">
        <v>551867</v>
      </c>
      <c r="K444">
        <v>34288</v>
      </c>
      <c r="L444">
        <v>176062</v>
      </c>
      <c r="M444">
        <v>79969</v>
      </c>
      <c r="N444">
        <v>63533</v>
      </c>
    </row>
    <row r="445" spans="1:14">
      <c r="A445" s="2">
        <v>88</v>
      </c>
      <c r="B445" s="3" t="s">
        <v>448</v>
      </c>
      <c r="C445" s="6">
        <v>61</v>
      </c>
      <c r="D445" s="2">
        <v>12668913</v>
      </c>
      <c r="E445" s="2">
        <v>-2187621</v>
      </c>
      <c r="F445" s="2">
        <v>165778</v>
      </c>
      <c r="G445" s="2">
        <v>8703071</v>
      </c>
      <c r="H445" s="2">
        <v>2506207</v>
      </c>
      <c r="I445" s="2">
        <v>1535593</v>
      </c>
      <c r="J445">
        <v>10305132</v>
      </c>
      <c r="K445">
        <v>3326086</v>
      </c>
      <c r="L445">
        <v>2581866</v>
      </c>
      <c r="M445">
        <v>-3075867</v>
      </c>
      <c r="N445">
        <v>-3072936</v>
      </c>
    </row>
    <row r="446" spans="1:14">
      <c r="A446" s="2">
        <v>761</v>
      </c>
      <c r="B446" s="3" t="s">
        <v>449</v>
      </c>
      <c r="C446" s="6">
        <v>62</v>
      </c>
      <c r="D446" s="2">
        <v>9108177</v>
      </c>
      <c r="E446" s="2">
        <v>3247464</v>
      </c>
      <c r="F446" s="2">
        <v>2393227</v>
      </c>
      <c r="G446" s="2">
        <v>10753328</v>
      </c>
      <c r="H446" s="2">
        <v>5654804</v>
      </c>
      <c r="I446" s="2">
        <v>3954482</v>
      </c>
      <c r="J446">
        <v>14920406</v>
      </c>
      <c r="K446">
        <v>411653</v>
      </c>
      <c r="L446">
        <v>5631057</v>
      </c>
      <c r="M446">
        <v>1212805</v>
      </c>
      <c r="N446">
        <v>950573</v>
      </c>
    </row>
    <row r="447" spans="1:14">
      <c r="A447" s="2">
        <v>425</v>
      </c>
      <c r="B447" s="3" t="s">
        <v>450</v>
      </c>
      <c r="C447" s="6">
        <v>62</v>
      </c>
      <c r="D447" s="2">
        <v>5542906</v>
      </c>
      <c r="E447" s="2">
        <v>2288845</v>
      </c>
      <c r="F447" s="2">
        <v>978173</v>
      </c>
      <c r="G447" s="2">
        <v>8195406</v>
      </c>
      <c r="H447" s="2">
        <v>3967622</v>
      </c>
      <c r="I447" s="2">
        <v>2834858</v>
      </c>
      <c r="J447">
        <v>10022978</v>
      </c>
      <c r="K447">
        <v>356299</v>
      </c>
      <c r="L447">
        <v>4442301</v>
      </c>
      <c r="M447">
        <v>1219190</v>
      </c>
      <c r="N447">
        <v>1011830</v>
      </c>
    </row>
    <row r="448" spans="1:14">
      <c r="A448" s="2">
        <v>71</v>
      </c>
      <c r="B448" s="3" t="s">
        <v>451</v>
      </c>
      <c r="C448" s="6">
        <v>62</v>
      </c>
      <c r="D448" s="2">
        <v>742610</v>
      </c>
      <c r="E448" s="2">
        <v>161063</v>
      </c>
      <c r="F448" s="2">
        <v>322144</v>
      </c>
      <c r="G448" s="2">
        <v>766214</v>
      </c>
      <c r="H448" s="2">
        <v>347597</v>
      </c>
      <c r="I448" s="2">
        <v>298776</v>
      </c>
      <c r="J448">
        <v>1187098</v>
      </c>
      <c r="K448">
        <v>34886</v>
      </c>
      <c r="L448">
        <v>366645</v>
      </c>
      <c r="M448">
        <v>24366</v>
      </c>
      <c r="N448">
        <v>11857</v>
      </c>
    </row>
    <row r="449" spans="1:14">
      <c r="A449" s="2">
        <v>575</v>
      </c>
      <c r="B449" s="3" t="s">
        <v>452</v>
      </c>
      <c r="C449" s="6">
        <v>62</v>
      </c>
      <c r="D449" s="2">
        <v>11223353</v>
      </c>
      <c r="E449" s="2">
        <v>5377626</v>
      </c>
      <c r="F449" s="2">
        <v>2747379</v>
      </c>
      <c r="G449" s="2">
        <v>14148221</v>
      </c>
      <c r="H449" s="2">
        <v>7678596</v>
      </c>
      <c r="I449" s="2">
        <v>3920505</v>
      </c>
      <c r="J449">
        <v>17992834</v>
      </c>
      <c r="K449">
        <v>493684</v>
      </c>
      <c r="L449">
        <v>7828449</v>
      </c>
      <c r="M449">
        <v>3364712</v>
      </c>
      <c r="N449">
        <v>2672302</v>
      </c>
    </row>
    <row r="450" spans="1:14">
      <c r="A450" s="2">
        <v>937</v>
      </c>
      <c r="B450" s="3" t="s">
        <v>453</v>
      </c>
      <c r="C450" s="6">
        <v>63</v>
      </c>
      <c r="D450" s="2">
        <v>6833255</v>
      </c>
      <c r="E450" s="2">
        <v>2285360</v>
      </c>
      <c r="F450" s="2">
        <v>1100022</v>
      </c>
      <c r="G450" s="2">
        <v>5938104</v>
      </c>
      <c r="H450" s="2">
        <v>2910771</v>
      </c>
      <c r="I450" s="2">
        <v>2168782</v>
      </c>
      <c r="J450">
        <v>7898098</v>
      </c>
      <c r="K450">
        <v>445390</v>
      </c>
      <c r="L450">
        <v>3197848</v>
      </c>
      <c r="M450">
        <v>505241</v>
      </c>
      <c r="N450">
        <v>329047</v>
      </c>
    </row>
    <row r="451" spans="1:14">
      <c r="A451" s="2">
        <v>13</v>
      </c>
      <c r="B451" s="3" t="s">
        <v>454</v>
      </c>
      <c r="C451" s="6">
        <v>63</v>
      </c>
      <c r="D451" s="2">
        <v>56884</v>
      </c>
      <c r="E451" s="2">
        <v>10603</v>
      </c>
      <c r="F451" s="2">
        <v>4750</v>
      </c>
      <c r="G451" s="2">
        <v>52393</v>
      </c>
      <c r="H451" s="2">
        <v>12864</v>
      </c>
      <c r="I451" s="2">
        <v>5547</v>
      </c>
      <c r="J451">
        <v>59891</v>
      </c>
      <c r="K451">
        <v>8483</v>
      </c>
      <c r="L451">
        <v>13492</v>
      </c>
      <c r="M451">
        <v>-1651</v>
      </c>
      <c r="N451">
        <v>-2606</v>
      </c>
    </row>
    <row r="452" spans="1:14">
      <c r="A452" s="2"/>
      <c r="B452" s="3" t="s">
        <v>455</v>
      </c>
      <c r="C452" s="6">
        <v>63</v>
      </c>
      <c r="D452" s="2">
        <v>25192</v>
      </c>
      <c r="E452" s="2">
        <v>1773</v>
      </c>
      <c r="F452" s="2">
        <v>0</v>
      </c>
      <c r="G452" s="2">
        <v>81313</v>
      </c>
      <c r="H452" s="2">
        <v>3018</v>
      </c>
      <c r="I452" s="2">
        <v>3460</v>
      </c>
      <c r="J452">
        <v>81781</v>
      </c>
      <c r="K452">
        <v>1715</v>
      </c>
      <c r="L452">
        <v>2582</v>
      </c>
      <c r="M452">
        <v>-2856</v>
      </c>
      <c r="N452">
        <v>-2700</v>
      </c>
    </row>
    <row r="453" spans="1:14">
      <c r="A453" s="2">
        <v>55</v>
      </c>
      <c r="B453" s="3" t="s">
        <v>456</v>
      </c>
      <c r="C453" s="6">
        <v>63</v>
      </c>
      <c r="D453" s="2">
        <v>1661004</v>
      </c>
      <c r="E453" s="2">
        <v>311563</v>
      </c>
      <c r="F453" s="2">
        <v>72912</v>
      </c>
      <c r="G453" s="2">
        <v>265785</v>
      </c>
      <c r="H453" s="2">
        <v>114221</v>
      </c>
      <c r="I453" s="2">
        <v>62836</v>
      </c>
      <c r="J453">
        <v>627962</v>
      </c>
      <c r="K453">
        <v>38548</v>
      </c>
      <c r="L453">
        <v>177397</v>
      </c>
      <c r="M453">
        <v>16777</v>
      </c>
      <c r="N453">
        <v>11979</v>
      </c>
    </row>
    <row r="454" spans="1:14">
      <c r="A454" s="2">
        <v>12</v>
      </c>
      <c r="B454" s="3" t="s">
        <v>457</v>
      </c>
      <c r="C454" s="6">
        <v>64</v>
      </c>
      <c r="D454" s="2">
        <v>37648845</v>
      </c>
      <c r="E454" s="2">
        <v>35855856</v>
      </c>
      <c r="F454" s="2">
        <v>600</v>
      </c>
      <c r="G454" s="2">
        <v>397787</v>
      </c>
      <c r="H454" s="2">
        <v>227911</v>
      </c>
      <c r="I454" s="2">
        <v>215549</v>
      </c>
      <c r="J454">
        <v>6277518</v>
      </c>
      <c r="K454">
        <v>115694</v>
      </c>
      <c r="L454">
        <v>1619146</v>
      </c>
      <c r="M454">
        <v>1264153</v>
      </c>
      <c r="N454">
        <v>1243243</v>
      </c>
    </row>
    <row r="455" spans="1:14">
      <c r="A455" s="2">
        <v>12</v>
      </c>
      <c r="B455" s="3" t="s">
        <v>458</v>
      </c>
      <c r="C455" s="6">
        <v>64</v>
      </c>
      <c r="D455" s="2">
        <v>15011</v>
      </c>
      <c r="E455" s="2">
        <v>-34124</v>
      </c>
      <c r="F455" s="2">
        <v>0</v>
      </c>
      <c r="G455" s="2">
        <v>0</v>
      </c>
      <c r="H455" s="2">
        <v>-127</v>
      </c>
      <c r="I455" s="2">
        <v>73</v>
      </c>
      <c r="J455">
        <v>13</v>
      </c>
      <c r="K455">
        <v>0</v>
      </c>
      <c r="L455">
        <v>-1275</v>
      </c>
      <c r="M455">
        <v>-1350</v>
      </c>
      <c r="N455">
        <v>-1350</v>
      </c>
    </row>
    <row r="456" spans="1:14">
      <c r="A456" s="2">
        <v>65</v>
      </c>
      <c r="B456" s="3" t="s">
        <v>459</v>
      </c>
      <c r="C456" s="6">
        <v>64</v>
      </c>
      <c r="D456" s="2">
        <v>64342175</v>
      </c>
      <c r="E456" s="2">
        <v>5393682</v>
      </c>
      <c r="F456" s="2">
        <v>26105423</v>
      </c>
      <c r="G456" s="2">
        <v>3136403</v>
      </c>
      <c r="H456" s="2">
        <v>1805137</v>
      </c>
      <c r="I456" s="2">
        <v>633786</v>
      </c>
      <c r="J456">
        <v>39044530</v>
      </c>
      <c r="K456">
        <v>2808626</v>
      </c>
      <c r="L456">
        <v>6648518</v>
      </c>
      <c r="M456">
        <v>618264</v>
      </c>
      <c r="N456">
        <v>392385</v>
      </c>
    </row>
    <row r="457" spans="1:14">
      <c r="A457" s="2">
        <v>70</v>
      </c>
      <c r="B457" s="3" t="s">
        <v>460</v>
      </c>
      <c r="C457" s="6">
        <v>64</v>
      </c>
      <c r="D457" s="2">
        <v>17693430</v>
      </c>
      <c r="E457" s="2">
        <v>4641301</v>
      </c>
      <c r="F457" s="2">
        <v>408455</v>
      </c>
      <c r="G457" s="2">
        <v>1520622</v>
      </c>
      <c r="H457" s="2">
        <v>151327</v>
      </c>
      <c r="I457" s="2">
        <v>508031</v>
      </c>
      <c r="J457">
        <v>5758304</v>
      </c>
      <c r="K457">
        <v>395783</v>
      </c>
      <c r="L457">
        <v>2300061</v>
      </c>
      <c r="M457">
        <v>798419</v>
      </c>
      <c r="N457">
        <v>579990</v>
      </c>
    </row>
    <row r="458" spans="1:14">
      <c r="A458" s="2">
        <v>63</v>
      </c>
      <c r="B458" s="3" t="s">
        <v>461</v>
      </c>
      <c r="C458" s="6">
        <v>64</v>
      </c>
      <c r="D458" s="2">
        <v>9072366</v>
      </c>
      <c r="E458" s="2">
        <v>1426719</v>
      </c>
      <c r="F458" s="2">
        <v>6780</v>
      </c>
      <c r="G458" s="2">
        <v>706447</v>
      </c>
      <c r="H458" s="2">
        <v>249902</v>
      </c>
      <c r="I458" s="2">
        <v>270328</v>
      </c>
      <c r="J458">
        <v>2398243</v>
      </c>
      <c r="K458">
        <v>36394</v>
      </c>
      <c r="L458">
        <v>557815</v>
      </c>
      <c r="M458">
        <v>-81828</v>
      </c>
      <c r="N458">
        <v>-112041</v>
      </c>
    </row>
    <row r="459" spans="1:14">
      <c r="A459" s="2"/>
      <c r="B459" s="3" t="s">
        <v>462</v>
      </c>
      <c r="C459" s="6">
        <v>65</v>
      </c>
      <c r="D459" s="2">
        <v>2740</v>
      </c>
      <c r="E459" s="2">
        <v>-13448</v>
      </c>
      <c r="F459" s="2">
        <v>0</v>
      </c>
      <c r="G459" s="2">
        <v>7647</v>
      </c>
      <c r="H459" s="2">
        <v>-7470</v>
      </c>
      <c r="I459" s="2">
        <v>5780</v>
      </c>
      <c r="J459">
        <v>7661</v>
      </c>
      <c r="K459">
        <v>144</v>
      </c>
      <c r="L459">
        <v>-7503</v>
      </c>
      <c r="M459">
        <v>-13440</v>
      </c>
      <c r="N459">
        <v>-13448</v>
      </c>
    </row>
    <row r="460" spans="1:14">
      <c r="A460" s="2">
        <v>3</v>
      </c>
      <c r="B460" s="3" t="s">
        <v>463</v>
      </c>
      <c r="C460" s="6">
        <v>66</v>
      </c>
      <c r="D460" s="2">
        <v>1186906</v>
      </c>
      <c r="E460" s="2">
        <v>608413</v>
      </c>
      <c r="F460" s="2">
        <v>8493</v>
      </c>
      <c r="G460" s="2">
        <v>250243</v>
      </c>
      <c r="H460" s="2">
        <v>181864</v>
      </c>
      <c r="I460" s="2">
        <v>83432</v>
      </c>
      <c r="J460">
        <v>473693</v>
      </c>
      <c r="K460">
        <v>71212</v>
      </c>
      <c r="L460">
        <v>138558</v>
      </c>
      <c r="M460">
        <v>-37032</v>
      </c>
      <c r="N460">
        <v>-6744</v>
      </c>
    </row>
    <row r="461" spans="1:14">
      <c r="A461" s="2">
        <v>16</v>
      </c>
      <c r="B461" s="3" t="s">
        <v>464</v>
      </c>
      <c r="C461" s="6">
        <v>66</v>
      </c>
      <c r="D461" s="2">
        <v>559127</v>
      </c>
      <c r="E461" s="2">
        <v>93198</v>
      </c>
      <c r="F461" s="2">
        <v>753368</v>
      </c>
      <c r="G461" s="2">
        <v>97979</v>
      </c>
      <c r="H461" s="2">
        <v>34034</v>
      </c>
      <c r="I461" s="2">
        <v>54632</v>
      </c>
      <c r="J461">
        <v>937833</v>
      </c>
      <c r="K461">
        <v>7874</v>
      </c>
      <c r="L461">
        <v>54101</v>
      </c>
      <c r="M461">
        <v>-10658</v>
      </c>
      <c r="N461">
        <v>-28257</v>
      </c>
    </row>
    <row r="462" spans="1:14">
      <c r="A462" s="2">
        <v>43</v>
      </c>
      <c r="B462" s="3" t="s">
        <v>465</v>
      </c>
      <c r="C462" s="6">
        <v>66</v>
      </c>
      <c r="D462" s="2">
        <v>8789596</v>
      </c>
      <c r="E462" s="2">
        <v>813931</v>
      </c>
      <c r="F462" s="2">
        <v>1388814</v>
      </c>
      <c r="G462" s="2">
        <v>727673</v>
      </c>
      <c r="H462" s="2">
        <v>501563</v>
      </c>
      <c r="I462" s="2">
        <v>138335</v>
      </c>
      <c r="J462">
        <v>3191566</v>
      </c>
      <c r="K462">
        <v>198367</v>
      </c>
      <c r="L462">
        <v>901601</v>
      </c>
      <c r="M462">
        <v>244166</v>
      </c>
      <c r="N462">
        <v>188100</v>
      </c>
    </row>
    <row r="463" spans="1:14">
      <c r="A463" s="2">
        <v>3</v>
      </c>
      <c r="B463" s="3" t="s">
        <v>466</v>
      </c>
      <c r="C463" s="6">
        <v>66</v>
      </c>
      <c r="D463" s="2">
        <v>73934</v>
      </c>
      <c r="E463" s="2">
        <v>47138</v>
      </c>
      <c r="F463" s="2">
        <v>0</v>
      </c>
      <c r="G463" s="2">
        <v>172955</v>
      </c>
      <c r="H463" s="2">
        <v>138913</v>
      </c>
      <c r="I463" s="2">
        <v>89333</v>
      </c>
      <c r="J463">
        <v>175290</v>
      </c>
      <c r="K463">
        <v>9444</v>
      </c>
      <c r="L463">
        <v>132755</v>
      </c>
      <c r="M463">
        <v>33438</v>
      </c>
      <c r="N463">
        <v>25950</v>
      </c>
    </row>
    <row r="464" spans="1:14">
      <c r="A464" s="2">
        <v>170</v>
      </c>
      <c r="B464" s="3" t="s">
        <v>467</v>
      </c>
      <c r="C464" s="6">
        <v>66</v>
      </c>
      <c r="D464" s="2">
        <v>2840761</v>
      </c>
      <c r="E464" s="2">
        <v>1692719</v>
      </c>
      <c r="F464" s="2">
        <v>177971</v>
      </c>
      <c r="G464" s="2">
        <v>3338255</v>
      </c>
      <c r="H464" s="2">
        <v>1225416</v>
      </c>
      <c r="I464" s="2">
        <v>444509</v>
      </c>
      <c r="J464">
        <v>4526646</v>
      </c>
      <c r="K464">
        <v>83651</v>
      </c>
      <c r="L464">
        <v>1672167</v>
      </c>
      <c r="M464">
        <v>1112039</v>
      </c>
      <c r="N464">
        <v>919773</v>
      </c>
    </row>
    <row r="465" spans="1:14">
      <c r="A465" s="2">
        <v>17</v>
      </c>
      <c r="B465" s="3" t="s">
        <v>468</v>
      </c>
      <c r="C465" s="6">
        <v>66</v>
      </c>
      <c r="D465" s="2">
        <v>130318</v>
      </c>
      <c r="E465" s="2">
        <v>74469</v>
      </c>
      <c r="F465" s="2">
        <v>0</v>
      </c>
      <c r="G465" s="2">
        <v>96942</v>
      </c>
      <c r="H465" s="2">
        <v>51933</v>
      </c>
      <c r="I465" s="2">
        <v>26963</v>
      </c>
      <c r="J465">
        <v>114032</v>
      </c>
      <c r="K465">
        <v>3819</v>
      </c>
      <c r="L465">
        <v>66398</v>
      </c>
      <c r="M465">
        <v>34048</v>
      </c>
      <c r="N465">
        <v>29485</v>
      </c>
    </row>
    <row r="466" spans="1:14">
      <c r="A466" s="2">
        <v>5</v>
      </c>
      <c r="B466" s="3" t="s">
        <v>469</v>
      </c>
      <c r="C466" s="6">
        <v>66</v>
      </c>
      <c r="D466" s="2">
        <v>7270</v>
      </c>
      <c r="E466" s="2">
        <v>-6301</v>
      </c>
      <c r="F466" s="2">
        <v>0</v>
      </c>
      <c r="G466" s="2">
        <v>6305</v>
      </c>
      <c r="H466" s="2">
        <v>2832</v>
      </c>
      <c r="I466" s="2">
        <v>6028</v>
      </c>
      <c r="J466">
        <v>6468</v>
      </c>
      <c r="K466">
        <v>80</v>
      </c>
      <c r="L466">
        <v>3000</v>
      </c>
      <c r="M466">
        <v>-3360</v>
      </c>
      <c r="N466">
        <v>-3345</v>
      </c>
    </row>
    <row r="467" spans="1:14">
      <c r="A467" s="2">
        <v>136</v>
      </c>
      <c r="B467" s="3" t="s">
        <v>470</v>
      </c>
      <c r="C467" s="6">
        <v>68</v>
      </c>
      <c r="D467" s="2">
        <v>8595938</v>
      </c>
      <c r="E467" s="2">
        <v>2713749</v>
      </c>
      <c r="F467" s="2">
        <v>29368</v>
      </c>
      <c r="G467" s="2">
        <v>368830</v>
      </c>
      <c r="H467" s="2">
        <v>64747</v>
      </c>
      <c r="I467" s="2">
        <v>63028</v>
      </c>
      <c r="J467">
        <v>1162401</v>
      </c>
      <c r="K467">
        <v>317215</v>
      </c>
      <c r="L467">
        <v>727461</v>
      </c>
      <c r="M467">
        <v>135179</v>
      </c>
      <c r="N467">
        <v>87055</v>
      </c>
    </row>
    <row r="468" spans="1:14">
      <c r="A468" s="2">
        <v>2476</v>
      </c>
      <c r="B468" s="3" t="s">
        <v>471</v>
      </c>
      <c r="C468" s="6">
        <v>68</v>
      </c>
      <c r="D468" s="2">
        <v>190468603</v>
      </c>
      <c r="E468" s="2">
        <v>52810903</v>
      </c>
      <c r="F468" s="2">
        <v>2357768</v>
      </c>
      <c r="G468" s="2">
        <v>23658545</v>
      </c>
      <c r="H468" s="2">
        <v>9763717</v>
      </c>
      <c r="I468" s="2">
        <v>2259670</v>
      </c>
      <c r="J468">
        <v>44752603</v>
      </c>
      <c r="K468">
        <v>10884971</v>
      </c>
      <c r="L468">
        <v>21552254</v>
      </c>
      <c r="M468">
        <v>4128710</v>
      </c>
      <c r="N468">
        <v>3179402</v>
      </c>
    </row>
    <row r="469" spans="1:14">
      <c r="A469" s="2">
        <v>2326</v>
      </c>
      <c r="B469" s="3" t="s">
        <v>472</v>
      </c>
      <c r="C469" s="6">
        <v>68</v>
      </c>
      <c r="D469" s="2">
        <v>90712543</v>
      </c>
      <c r="E469" s="2">
        <v>22950813</v>
      </c>
      <c r="F469" s="2">
        <v>1726121</v>
      </c>
      <c r="G469" s="2">
        <v>6697142</v>
      </c>
      <c r="H469" s="2">
        <v>2005993</v>
      </c>
      <c r="I469" s="2">
        <v>857821</v>
      </c>
      <c r="J469">
        <v>26696877</v>
      </c>
      <c r="K469">
        <v>5796146</v>
      </c>
      <c r="L469">
        <v>11243133</v>
      </c>
      <c r="M469">
        <v>2792944</v>
      </c>
      <c r="N469">
        <v>2376887</v>
      </c>
    </row>
    <row r="470" spans="1:14">
      <c r="A470" s="2">
        <v>995</v>
      </c>
      <c r="B470" s="3" t="s">
        <v>473</v>
      </c>
      <c r="C470" s="6">
        <v>68</v>
      </c>
      <c r="D470" s="2">
        <v>61385119</v>
      </c>
      <c r="E470" s="2">
        <v>11950585</v>
      </c>
      <c r="F470" s="2">
        <v>1092343</v>
      </c>
      <c r="G470" s="2">
        <v>6330114</v>
      </c>
      <c r="H470" s="2">
        <v>1779260</v>
      </c>
      <c r="I470" s="2">
        <v>1284496</v>
      </c>
      <c r="J470">
        <v>13554557</v>
      </c>
      <c r="K470">
        <v>3736496</v>
      </c>
      <c r="L470">
        <v>6303857</v>
      </c>
      <c r="M470">
        <v>-283868</v>
      </c>
      <c r="N470">
        <v>-482555</v>
      </c>
    </row>
    <row r="471" spans="1:14">
      <c r="A471" s="2">
        <v>366</v>
      </c>
      <c r="B471" s="3" t="s">
        <v>474</v>
      </c>
      <c r="C471" s="6">
        <v>69</v>
      </c>
      <c r="D471" s="2">
        <v>2516814</v>
      </c>
      <c r="E471" s="2">
        <v>985389</v>
      </c>
      <c r="F471" s="2">
        <v>5876</v>
      </c>
      <c r="G471" s="2">
        <v>2514472</v>
      </c>
      <c r="H471" s="2">
        <v>1326323</v>
      </c>
      <c r="I471" s="2">
        <v>395114</v>
      </c>
      <c r="J471">
        <v>2729316</v>
      </c>
      <c r="K471">
        <v>103089</v>
      </c>
      <c r="L471">
        <v>1423389</v>
      </c>
      <c r="M471">
        <v>879673</v>
      </c>
      <c r="N471">
        <v>731864</v>
      </c>
    </row>
    <row r="472" spans="1:14">
      <c r="A472" s="2">
        <v>2596</v>
      </c>
      <c r="B472" s="3" t="s">
        <v>475</v>
      </c>
      <c r="C472" s="6">
        <v>69</v>
      </c>
      <c r="D472" s="2">
        <v>18375986</v>
      </c>
      <c r="E472" s="2">
        <v>4501555</v>
      </c>
      <c r="F472" s="2">
        <v>7212630</v>
      </c>
      <c r="G472" s="2">
        <v>9445440</v>
      </c>
      <c r="H472" s="2">
        <v>4383709</v>
      </c>
      <c r="I472" s="2">
        <v>2780653</v>
      </c>
      <c r="J472">
        <v>50229962</v>
      </c>
      <c r="K472">
        <v>857733</v>
      </c>
      <c r="L472">
        <v>5219518</v>
      </c>
      <c r="M472">
        <v>1252966</v>
      </c>
      <c r="N472">
        <v>913787</v>
      </c>
    </row>
    <row r="473" spans="1:14">
      <c r="A473" s="2">
        <v>3</v>
      </c>
      <c r="B473" s="3" t="s">
        <v>476</v>
      </c>
      <c r="C473" s="6">
        <v>70</v>
      </c>
      <c r="D473" s="2">
        <v>34632082</v>
      </c>
      <c r="E473" s="2">
        <v>31003825</v>
      </c>
      <c r="F473" s="2">
        <v>67313</v>
      </c>
      <c r="G473" s="2">
        <v>5043107</v>
      </c>
      <c r="H473" s="2">
        <v>1386657</v>
      </c>
      <c r="I473" s="2">
        <v>834693</v>
      </c>
      <c r="J473">
        <v>8376532</v>
      </c>
      <c r="K473">
        <v>480533</v>
      </c>
      <c r="L473">
        <v>4308494</v>
      </c>
      <c r="M473">
        <v>2901597</v>
      </c>
      <c r="N473">
        <v>2791927</v>
      </c>
    </row>
    <row r="474" spans="1:14">
      <c r="A474" s="2">
        <v>70</v>
      </c>
      <c r="B474" s="3" t="s">
        <v>477</v>
      </c>
      <c r="C474" s="6">
        <v>70</v>
      </c>
      <c r="D474" s="2">
        <v>2117227</v>
      </c>
      <c r="E474" s="2">
        <v>1262677</v>
      </c>
      <c r="F474" s="2">
        <v>33176</v>
      </c>
      <c r="G474" s="2">
        <v>363333</v>
      </c>
      <c r="H474" s="2">
        <v>106437</v>
      </c>
      <c r="I474" s="2">
        <v>46434</v>
      </c>
      <c r="J474">
        <v>937295</v>
      </c>
      <c r="K474">
        <v>54714</v>
      </c>
      <c r="L474">
        <v>404719</v>
      </c>
      <c r="M474">
        <v>278407</v>
      </c>
      <c r="N474">
        <v>254364</v>
      </c>
    </row>
    <row r="475" spans="1:14">
      <c r="A475" s="2">
        <v>3314</v>
      </c>
      <c r="B475" s="3" t="s">
        <v>478</v>
      </c>
      <c r="C475" s="6">
        <v>70</v>
      </c>
      <c r="D475" s="2">
        <v>95334444</v>
      </c>
      <c r="E475" s="2">
        <v>44754374</v>
      </c>
      <c r="F475" s="2">
        <v>7749287</v>
      </c>
      <c r="G475" s="2">
        <v>19055463</v>
      </c>
      <c r="H475" s="2">
        <v>7471611</v>
      </c>
      <c r="I475" s="2">
        <v>4999192</v>
      </c>
      <c r="J475">
        <v>59233486</v>
      </c>
      <c r="K475">
        <v>2530996</v>
      </c>
      <c r="L475">
        <v>15380376</v>
      </c>
      <c r="M475">
        <v>5967007</v>
      </c>
      <c r="N475">
        <v>5283505</v>
      </c>
    </row>
    <row r="476" spans="1:14">
      <c r="A476" s="2">
        <v>603</v>
      </c>
      <c r="B476" s="3" t="s">
        <v>479</v>
      </c>
      <c r="C476" s="6">
        <v>71</v>
      </c>
      <c r="D476" s="2">
        <v>13698033</v>
      </c>
      <c r="E476" s="2">
        <v>3173000</v>
      </c>
      <c r="F476" s="2">
        <v>1040207</v>
      </c>
      <c r="G476" s="2">
        <v>6468408</v>
      </c>
      <c r="H476" s="2">
        <v>2214107</v>
      </c>
      <c r="I476" s="2">
        <v>926775</v>
      </c>
      <c r="J476">
        <v>8274627</v>
      </c>
      <c r="K476">
        <v>767588</v>
      </c>
      <c r="L476">
        <v>3062593</v>
      </c>
      <c r="M476">
        <v>1208885</v>
      </c>
      <c r="N476">
        <v>984040</v>
      </c>
    </row>
    <row r="477" spans="1:14">
      <c r="A477" s="2">
        <v>2093</v>
      </c>
      <c r="B477" s="3" t="s">
        <v>480</v>
      </c>
      <c r="C477" s="6">
        <v>71</v>
      </c>
      <c r="D477" s="2">
        <v>56720610</v>
      </c>
      <c r="E477" s="2">
        <v>7337043</v>
      </c>
      <c r="F477" s="2">
        <v>1885541</v>
      </c>
      <c r="G477" s="2">
        <v>26752054</v>
      </c>
      <c r="H477" s="2">
        <v>6338994</v>
      </c>
      <c r="I477" s="2">
        <v>5145735</v>
      </c>
      <c r="J477">
        <v>65454200</v>
      </c>
      <c r="K477">
        <v>5105252</v>
      </c>
      <c r="L477">
        <v>14372242</v>
      </c>
      <c r="M477">
        <v>227521</v>
      </c>
      <c r="N477">
        <v>-458131</v>
      </c>
    </row>
    <row r="478" spans="1:14">
      <c r="A478" s="2">
        <v>371</v>
      </c>
      <c r="B478" s="3" t="s">
        <v>481</v>
      </c>
      <c r="C478" s="6">
        <v>71</v>
      </c>
      <c r="D478" s="2">
        <v>3090446</v>
      </c>
      <c r="E478" s="2">
        <v>1754719</v>
      </c>
      <c r="F478" s="2">
        <v>360800</v>
      </c>
      <c r="G478" s="2">
        <v>3600325</v>
      </c>
      <c r="H478" s="2">
        <v>1963489</v>
      </c>
      <c r="I478" s="2">
        <v>1245661</v>
      </c>
      <c r="J478">
        <v>4180007</v>
      </c>
      <c r="K478">
        <v>226357</v>
      </c>
      <c r="L478">
        <v>1984075</v>
      </c>
      <c r="M478">
        <v>479977</v>
      </c>
      <c r="N478">
        <v>378666</v>
      </c>
    </row>
    <row r="479" spans="1:14">
      <c r="A479" s="2">
        <v>5</v>
      </c>
      <c r="B479" s="3" t="s">
        <v>482</v>
      </c>
      <c r="C479" s="6">
        <v>72</v>
      </c>
      <c r="D479" s="2">
        <v>150993</v>
      </c>
      <c r="E479" s="2">
        <v>24882</v>
      </c>
      <c r="F479" s="2">
        <v>957</v>
      </c>
      <c r="G479" s="2">
        <v>145770</v>
      </c>
      <c r="H479" s="2">
        <v>99609</v>
      </c>
      <c r="I479" s="2">
        <v>81185</v>
      </c>
      <c r="J479">
        <v>150907</v>
      </c>
      <c r="K479">
        <v>10200</v>
      </c>
      <c r="L479">
        <v>95133</v>
      </c>
      <c r="M479">
        <v>3706</v>
      </c>
      <c r="N479">
        <v>2651</v>
      </c>
    </row>
    <row r="480" spans="1:14">
      <c r="A480" s="2">
        <v>140</v>
      </c>
      <c r="B480" s="3" t="s">
        <v>483</v>
      </c>
      <c r="C480" s="6">
        <v>72</v>
      </c>
      <c r="D480" s="2">
        <v>1768249</v>
      </c>
      <c r="E480" s="2">
        <v>591012</v>
      </c>
      <c r="F480" s="2">
        <v>158402</v>
      </c>
      <c r="G480" s="2">
        <v>1436184</v>
      </c>
      <c r="H480" s="2">
        <v>581128</v>
      </c>
      <c r="I480" s="2">
        <v>529964</v>
      </c>
      <c r="J480">
        <v>1763583</v>
      </c>
      <c r="K480">
        <v>79985</v>
      </c>
      <c r="L480">
        <v>687150</v>
      </c>
      <c r="M480">
        <v>50965</v>
      </c>
      <c r="N480">
        <v>27757</v>
      </c>
    </row>
    <row r="481" spans="1:14">
      <c r="A481" s="2">
        <v>19</v>
      </c>
      <c r="B481" s="3" t="s">
        <v>484</v>
      </c>
      <c r="C481" s="6">
        <v>72</v>
      </c>
      <c r="D481" s="2">
        <v>74951</v>
      </c>
      <c r="E481" s="2">
        <v>19508</v>
      </c>
      <c r="F481" s="2">
        <v>2590</v>
      </c>
      <c r="G481" s="2">
        <v>39863</v>
      </c>
      <c r="H481" s="2">
        <v>18104</v>
      </c>
      <c r="I481" s="2">
        <v>19404</v>
      </c>
      <c r="J481">
        <v>55722</v>
      </c>
      <c r="K481">
        <v>26438</v>
      </c>
      <c r="L481">
        <v>15084</v>
      </c>
      <c r="M481">
        <v>-32166</v>
      </c>
      <c r="N481">
        <v>-32843</v>
      </c>
    </row>
    <row r="482" spans="1:14">
      <c r="A482" s="2">
        <v>2084</v>
      </c>
      <c r="B482" s="3" t="s">
        <v>485</v>
      </c>
      <c r="C482" s="6">
        <v>73</v>
      </c>
      <c r="D482" s="2">
        <v>29946875</v>
      </c>
      <c r="E482" s="2">
        <v>2963169</v>
      </c>
      <c r="F482" s="2">
        <v>6915721</v>
      </c>
      <c r="G482" s="2">
        <v>29250692</v>
      </c>
      <c r="H482" s="2">
        <v>4685985</v>
      </c>
      <c r="I482" s="2">
        <v>3119280</v>
      </c>
      <c r="J482">
        <v>41389027</v>
      </c>
      <c r="K482">
        <v>1582709</v>
      </c>
      <c r="L482">
        <v>5569684</v>
      </c>
      <c r="M482">
        <v>213727</v>
      </c>
      <c r="N482">
        <v>-248275</v>
      </c>
    </row>
    <row r="483" spans="1:14">
      <c r="A483" s="2">
        <v>22</v>
      </c>
      <c r="B483" s="3" t="s">
        <v>486</v>
      </c>
      <c r="C483" s="6">
        <v>73</v>
      </c>
      <c r="D483" s="2">
        <v>100898</v>
      </c>
      <c r="E483" s="2">
        <v>32518</v>
      </c>
      <c r="F483" s="2">
        <v>19216</v>
      </c>
      <c r="G483" s="2">
        <v>114537</v>
      </c>
      <c r="H483" s="2">
        <v>30722</v>
      </c>
      <c r="I483" s="2">
        <v>10555</v>
      </c>
      <c r="J483">
        <v>136308</v>
      </c>
      <c r="K483">
        <v>4520</v>
      </c>
      <c r="L483">
        <v>31637</v>
      </c>
      <c r="M483">
        <v>15184</v>
      </c>
      <c r="N483">
        <v>13335</v>
      </c>
    </row>
    <row r="484" spans="1:14">
      <c r="A484" s="2">
        <v>511</v>
      </c>
      <c r="B484" s="3" t="s">
        <v>487</v>
      </c>
      <c r="C484" s="6">
        <v>73</v>
      </c>
      <c r="D484" s="2">
        <v>6972991</v>
      </c>
      <c r="E484" s="2">
        <v>1463821</v>
      </c>
      <c r="F484" s="2">
        <v>1316641</v>
      </c>
      <c r="G484" s="2">
        <v>2958271</v>
      </c>
      <c r="H484" s="2">
        <v>641185</v>
      </c>
      <c r="I484" s="2">
        <v>955017</v>
      </c>
      <c r="J484">
        <v>5056502</v>
      </c>
      <c r="K484">
        <v>362929</v>
      </c>
      <c r="L484">
        <v>984038</v>
      </c>
      <c r="M484">
        <v>-476271</v>
      </c>
      <c r="N484">
        <v>-551999</v>
      </c>
    </row>
    <row r="485" spans="1:14">
      <c r="A485" s="2">
        <v>158</v>
      </c>
      <c r="B485" s="3" t="s">
        <v>488</v>
      </c>
      <c r="C485" s="6">
        <v>74</v>
      </c>
      <c r="D485" s="2">
        <v>1221561</v>
      </c>
      <c r="E485" s="2">
        <v>17376</v>
      </c>
      <c r="F485" s="2">
        <v>462221</v>
      </c>
      <c r="G485" s="2">
        <v>940268</v>
      </c>
      <c r="H485" s="2">
        <v>206851</v>
      </c>
      <c r="I485" s="2">
        <v>105910</v>
      </c>
      <c r="J485">
        <v>1535967</v>
      </c>
      <c r="K485">
        <v>114796</v>
      </c>
      <c r="L485">
        <v>308496</v>
      </c>
      <c r="M485">
        <v>69190</v>
      </c>
      <c r="N485">
        <v>52722</v>
      </c>
    </row>
    <row r="486" spans="1:14">
      <c r="A486" s="2">
        <v>103</v>
      </c>
      <c r="B486" s="3" t="s">
        <v>489</v>
      </c>
      <c r="C486" s="6">
        <v>74</v>
      </c>
      <c r="D486" s="2">
        <v>395106</v>
      </c>
      <c r="E486" s="2">
        <v>65627</v>
      </c>
      <c r="F486" s="2">
        <v>123871</v>
      </c>
      <c r="G486" s="2">
        <v>420550</v>
      </c>
      <c r="H486" s="2">
        <v>117622</v>
      </c>
      <c r="I486" s="2">
        <v>69837</v>
      </c>
      <c r="J486">
        <v>585534</v>
      </c>
      <c r="K486">
        <v>40759</v>
      </c>
      <c r="L486">
        <v>139947</v>
      </c>
      <c r="M486">
        <v>20101</v>
      </c>
      <c r="N486">
        <v>14353</v>
      </c>
    </row>
    <row r="487" spans="1:14">
      <c r="A487" s="2">
        <v>313</v>
      </c>
      <c r="B487" s="3" t="s">
        <v>490</v>
      </c>
      <c r="C487" s="6">
        <v>74</v>
      </c>
      <c r="D487" s="2">
        <v>1457611</v>
      </c>
      <c r="E487" s="2">
        <v>382650</v>
      </c>
      <c r="F487" s="2">
        <v>336382</v>
      </c>
      <c r="G487" s="2">
        <v>728774</v>
      </c>
      <c r="H487" s="2">
        <v>243335</v>
      </c>
      <c r="I487" s="2">
        <v>118607</v>
      </c>
      <c r="J487">
        <v>1321370</v>
      </c>
      <c r="K487">
        <v>158723</v>
      </c>
      <c r="L487">
        <v>438691</v>
      </c>
      <c r="M487">
        <v>136510</v>
      </c>
      <c r="N487">
        <v>114959</v>
      </c>
    </row>
    <row r="488" spans="1:14">
      <c r="A488" s="2">
        <v>953</v>
      </c>
      <c r="B488" s="3" t="s">
        <v>491</v>
      </c>
      <c r="C488" s="6">
        <v>74</v>
      </c>
      <c r="D488" s="2">
        <v>29239153</v>
      </c>
      <c r="E488" s="2">
        <v>11395194</v>
      </c>
      <c r="F488" s="2">
        <v>4100930</v>
      </c>
      <c r="G488" s="2">
        <v>6533200</v>
      </c>
      <c r="H488" s="2">
        <v>2335224</v>
      </c>
      <c r="I488" s="2">
        <v>1123651</v>
      </c>
      <c r="J488">
        <v>16148875</v>
      </c>
      <c r="K488">
        <v>1406468</v>
      </c>
      <c r="L488">
        <v>6534499</v>
      </c>
      <c r="M488">
        <v>3388284</v>
      </c>
      <c r="N488">
        <v>2901673</v>
      </c>
    </row>
    <row r="489" spans="1:14">
      <c r="A489" s="2">
        <v>17</v>
      </c>
      <c r="B489" s="3" t="s">
        <v>492</v>
      </c>
      <c r="C489" s="6">
        <v>75</v>
      </c>
      <c r="D489" s="2">
        <v>39960</v>
      </c>
      <c r="E489" s="2">
        <v>8863</v>
      </c>
      <c r="F489" s="2">
        <v>8151</v>
      </c>
      <c r="G489" s="2">
        <v>30601</v>
      </c>
      <c r="H489" s="2">
        <v>11725</v>
      </c>
      <c r="I489" s="2">
        <v>5916</v>
      </c>
      <c r="J489">
        <v>40688</v>
      </c>
      <c r="K489">
        <v>3487</v>
      </c>
      <c r="L489">
        <v>13041</v>
      </c>
      <c r="M489">
        <v>3268</v>
      </c>
      <c r="N489">
        <v>2528</v>
      </c>
    </row>
    <row r="490" spans="1:14">
      <c r="A490" s="2">
        <v>372</v>
      </c>
      <c r="B490" s="3" t="s">
        <v>493</v>
      </c>
      <c r="C490" s="6">
        <v>77</v>
      </c>
      <c r="D490" s="2">
        <v>11573897</v>
      </c>
      <c r="E490" s="2">
        <v>1160642</v>
      </c>
      <c r="F490" s="2">
        <v>1978258</v>
      </c>
      <c r="G490" s="2">
        <v>4271312</v>
      </c>
      <c r="H490" s="2">
        <v>2235361</v>
      </c>
      <c r="I490" s="2">
        <v>325843</v>
      </c>
      <c r="J490">
        <v>8429709</v>
      </c>
      <c r="K490">
        <v>2722102</v>
      </c>
      <c r="L490">
        <v>3379227</v>
      </c>
      <c r="M490">
        <v>-110440</v>
      </c>
      <c r="N490">
        <v>-119611</v>
      </c>
    </row>
    <row r="491" spans="1:14">
      <c r="A491" s="2">
        <v>17</v>
      </c>
      <c r="B491" s="3" t="s">
        <v>494</v>
      </c>
      <c r="C491" s="6">
        <v>77</v>
      </c>
      <c r="D491" s="2">
        <v>1315565</v>
      </c>
      <c r="E491" s="2">
        <v>62489</v>
      </c>
      <c r="F491" s="2">
        <v>317140</v>
      </c>
      <c r="G491" s="2">
        <v>349812</v>
      </c>
      <c r="H491" s="2">
        <v>136107</v>
      </c>
      <c r="I491" s="2">
        <v>22941</v>
      </c>
      <c r="J491">
        <v>1114380</v>
      </c>
      <c r="K491">
        <v>398474</v>
      </c>
      <c r="L491">
        <v>510751</v>
      </c>
      <c r="M491">
        <v>26124</v>
      </c>
      <c r="N491">
        <v>14335</v>
      </c>
    </row>
    <row r="492" spans="1:14">
      <c r="A492" s="2">
        <v>26</v>
      </c>
      <c r="B492" s="3" t="s">
        <v>495</v>
      </c>
      <c r="C492" s="6">
        <v>77</v>
      </c>
      <c r="D492" s="2">
        <v>3545653</v>
      </c>
      <c r="E492" s="2">
        <v>97309</v>
      </c>
      <c r="F492" s="2">
        <v>177647</v>
      </c>
      <c r="G492" s="2">
        <v>623459</v>
      </c>
      <c r="H492" s="2">
        <v>267053</v>
      </c>
      <c r="I492" s="2">
        <v>38845</v>
      </c>
      <c r="J492">
        <v>1041107</v>
      </c>
      <c r="K492">
        <v>175628</v>
      </c>
      <c r="L492">
        <v>379064</v>
      </c>
      <c r="M492">
        <v>-7496</v>
      </c>
      <c r="N492">
        <v>-10281</v>
      </c>
    </row>
    <row r="493" spans="1:14">
      <c r="A493" s="2">
        <v>25</v>
      </c>
      <c r="B493" s="3" t="s">
        <v>496</v>
      </c>
      <c r="C493" s="6">
        <v>77</v>
      </c>
      <c r="D493" s="2">
        <v>1287353</v>
      </c>
      <c r="E493" s="2">
        <v>771488</v>
      </c>
      <c r="F493" s="2">
        <v>53231</v>
      </c>
      <c r="G493" s="2">
        <v>221290</v>
      </c>
      <c r="H493" s="2">
        <v>22771</v>
      </c>
      <c r="I493" s="2">
        <v>37559</v>
      </c>
      <c r="J493">
        <v>750960</v>
      </c>
      <c r="K493">
        <v>232819</v>
      </c>
      <c r="L493">
        <v>296159</v>
      </c>
      <c r="M493">
        <v>-48060</v>
      </c>
      <c r="N493">
        <v>-51121</v>
      </c>
    </row>
    <row r="494" spans="1:14">
      <c r="A494" s="2">
        <v>126</v>
      </c>
      <c r="B494" s="3" t="s">
        <v>497</v>
      </c>
      <c r="C494" s="6">
        <v>77</v>
      </c>
      <c r="D494" s="2">
        <v>2517161</v>
      </c>
      <c r="E494" s="2">
        <v>537299</v>
      </c>
      <c r="F494" s="2">
        <v>207718</v>
      </c>
      <c r="G494" s="2">
        <v>871516</v>
      </c>
      <c r="H494" s="2">
        <v>339016</v>
      </c>
      <c r="I494" s="2">
        <v>111293</v>
      </c>
      <c r="J494">
        <v>1511938</v>
      </c>
      <c r="K494">
        <v>415837</v>
      </c>
      <c r="L494">
        <v>720198</v>
      </c>
      <c r="M494">
        <v>120802</v>
      </c>
      <c r="N494">
        <v>94956</v>
      </c>
    </row>
    <row r="495" spans="1:14">
      <c r="A495" s="2">
        <v>14</v>
      </c>
      <c r="B495" s="3" t="s">
        <v>498</v>
      </c>
      <c r="C495" s="6">
        <v>77</v>
      </c>
      <c r="D495" s="2">
        <v>190415</v>
      </c>
      <c r="E495" s="2">
        <v>70930</v>
      </c>
      <c r="F495" s="2">
        <v>9047</v>
      </c>
      <c r="G495" s="2">
        <v>210246</v>
      </c>
      <c r="H495" s="2">
        <v>28068</v>
      </c>
      <c r="I495" s="2">
        <v>14329</v>
      </c>
      <c r="J495">
        <v>224138</v>
      </c>
      <c r="K495">
        <v>8879</v>
      </c>
      <c r="L495">
        <v>15928</v>
      </c>
      <c r="M495">
        <v>-8738</v>
      </c>
      <c r="N495">
        <v>-10593</v>
      </c>
    </row>
    <row r="496" spans="1:14">
      <c r="A496" s="2">
        <v>49</v>
      </c>
      <c r="B496" s="3" t="s">
        <v>499</v>
      </c>
      <c r="C496" s="6">
        <v>77</v>
      </c>
      <c r="D496" s="2">
        <v>3462798</v>
      </c>
      <c r="E496" s="2">
        <v>1077586</v>
      </c>
      <c r="F496" s="2">
        <v>792191</v>
      </c>
      <c r="G496" s="2">
        <v>1639528</v>
      </c>
      <c r="H496" s="2">
        <v>1102069</v>
      </c>
      <c r="I496" s="2">
        <v>206508</v>
      </c>
      <c r="J496">
        <v>2880870</v>
      </c>
      <c r="K496">
        <v>609785</v>
      </c>
      <c r="L496">
        <v>1399771</v>
      </c>
      <c r="M496">
        <v>499289</v>
      </c>
      <c r="N496">
        <v>408775</v>
      </c>
    </row>
    <row r="497" spans="1:14">
      <c r="A497" s="2">
        <v>30</v>
      </c>
      <c r="B497" s="3" t="s">
        <v>500</v>
      </c>
      <c r="C497" s="6">
        <v>77</v>
      </c>
      <c r="D497" s="2">
        <v>90376</v>
      </c>
      <c r="E497" s="2">
        <v>-26599</v>
      </c>
      <c r="F497" s="2">
        <v>38547</v>
      </c>
      <c r="G497" s="2">
        <v>52342</v>
      </c>
      <c r="H497" s="2">
        <v>26949</v>
      </c>
      <c r="I497" s="2">
        <v>20933</v>
      </c>
      <c r="J497">
        <v>106185</v>
      </c>
      <c r="K497">
        <v>26008</v>
      </c>
      <c r="L497">
        <v>39622</v>
      </c>
      <c r="M497">
        <v>-8257</v>
      </c>
      <c r="N497">
        <v>-10625</v>
      </c>
    </row>
    <row r="498" spans="1:14">
      <c r="A498" s="2">
        <v>9</v>
      </c>
      <c r="B498" s="3" t="s">
        <v>501</v>
      </c>
      <c r="C498" s="6">
        <v>77</v>
      </c>
      <c r="D498" s="2">
        <v>183067</v>
      </c>
      <c r="E498" s="2">
        <v>-66209</v>
      </c>
      <c r="F498" s="2">
        <v>20652</v>
      </c>
      <c r="G498" s="2">
        <v>28233</v>
      </c>
      <c r="H498" s="2">
        <v>-3310</v>
      </c>
      <c r="I498" s="2">
        <v>594</v>
      </c>
      <c r="J498">
        <v>50328</v>
      </c>
      <c r="K498">
        <v>10945</v>
      </c>
      <c r="L498">
        <v>-3870</v>
      </c>
      <c r="M498">
        <v>-16658</v>
      </c>
      <c r="N498">
        <v>-16832</v>
      </c>
    </row>
    <row r="499" spans="1:14">
      <c r="A499" s="2">
        <v>8</v>
      </c>
      <c r="B499" s="3" t="s">
        <v>502</v>
      </c>
      <c r="C499" s="6">
        <v>77</v>
      </c>
      <c r="D499" s="2">
        <v>111040</v>
      </c>
      <c r="E499" s="2">
        <v>22447</v>
      </c>
      <c r="F499" s="2">
        <v>5059</v>
      </c>
      <c r="G499" s="2">
        <v>43256</v>
      </c>
      <c r="H499" s="2">
        <v>1800</v>
      </c>
      <c r="I499" s="2">
        <v>139</v>
      </c>
      <c r="J499">
        <v>52802</v>
      </c>
      <c r="K499">
        <v>4430</v>
      </c>
      <c r="L499">
        <v>5028</v>
      </c>
      <c r="M499">
        <v>-2810</v>
      </c>
      <c r="N499">
        <v>-5284</v>
      </c>
    </row>
    <row r="500" spans="1:14">
      <c r="A500" s="2">
        <v>295</v>
      </c>
      <c r="B500" s="3" t="s">
        <v>503</v>
      </c>
      <c r="C500" s="6">
        <v>77</v>
      </c>
      <c r="D500" s="2">
        <v>8454610</v>
      </c>
      <c r="E500" s="2">
        <v>3469252</v>
      </c>
      <c r="F500" s="2">
        <v>1319951</v>
      </c>
      <c r="G500" s="2">
        <v>3816701</v>
      </c>
      <c r="H500" s="2">
        <v>2826444</v>
      </c>
      <c r="I500" s="2">
        <v>402791</v>
      </c>
      <c r="J500">
        <v>6116592</v>
      </c>
      <c r="K500">
        <v>1376434</v>
      </c>
      <c r="L500">
        <v>3084122</v>
      </c>
      <c r="M500">
        <v>1097274</v>
      </c>
      <c r="N500">
        <v>885243</v>
      </c>
    </row>
    <row r="501" spans="1:14">
      <c r="A501" s="2">
        <v>26</v>
      </c>
      <c r="B501" s="3" t="s">
        <v>504</v>
      </c>
      <c r="C501" s="6">
        <v>77</v>
      </c>
      <c r="D501" s="2">
        <v>240675</v>
      </c>
      <c r="E501" s="2">
        <v>66670</v>
      </c>
      <c r="F501" s="2">
        <v>142014</v>
      </c>
      <c r="G501" s="2">
        <v>208391</v>
      </c>
      <c r="H501" s="2">
        <v>64065</v>
      </c>
      <c r="I501" s="2">
        <v>29992</v>
      </c>
      <c r="J501">
        <v>368472</v>
      </c>
      <c r="K501">
        <v>20373</v>
      </c>
      <c r="L501">
        <v>70810</v>
      </c>
      <c r="M501">
        <v>11317</v>
      </c>
      <c r="N501">
        <v>7459</v>
      </c>
    </row>
    <row r="502" spans="1:14">
      <c r="A502" s="2">
        <v>100</v>
      </c>
      <c r="B502" s="3" t="s">
        <v>505</v>
      </c>
      <c r="C502" s="6">
        <v>78</v>
      </c>
      <c r="D502" s="2">
        <v>958888</v>
      </c>
      <c r="E502" s="2">
        <v>119164</v>
      </c>
      <c r="F502" s="2">
        <v>1913</v>
      </c>
      <c r="G502" s="2">
        <v>2808875</v>
      </c>
      <c r="H502" s="2">
        <v>1984662</v>
      </c>
      <c r="I502" s="2">
        <v>1903090</v>
      </c>
      <c r="J502">
        <v>2868953</v>
      </c>
      <c r="K502">
        <v>35027</v>
      </c>
      <c r="L502">
        <v>1991399</v>
      </c>
      <c r="M502">
        <v>28630</v>
      </c>
      <c r="N502">
        <v>13653</v>
      </c>
    </row>
    <row r="503" spans="1:14">
      <c r="A503" s="2">
        <v>77</v>
      </c>
      <c r="B503" s="3" t="s">
        <v>506</v>
      </c>
      <c r="C503" s="6">
        <v>78</v>
      </c>
      <c r="D503" s="2">
        <v>784146</v>
      </c>
      <c r="E503" s="2">
        <v>75700</v>
      </c>
      <c r="F503" s="2">
        <v>26909</v>
      </c>
      <c r="G503" s="2">
        <v>1812750</v>
      </c>
      <c r="H503" s="2">
        <v>907117</v>
      </c>
      <c r="I503" s="2">
        <v>868984</v>
      </c>
      <c r="J503">
        <v>1889318</v>
      </c>
      <c r="K503">
        <v>27948</v>
      </c>
      <c r="L503">
        <v>902369</v>
      </c>
      <c r="M503">
        <v>-2569</v>
      </c>
      <c r="N503">
        <v>-14369</v>
      </c>
    </row>
    <row r="504" spans="1:14">
      <c r="A504" s="2">
        <v>23</v>
      </c>
      <c r="B504" s="3" t="s">
        <v>507</v>
      </c>
      <c r="C504" s="6">
        <v>78</v>
      </c>
      <c r="D504" s="2">
        <v>224299</v>
      </c>
      <c r="E504" s="2">
        <v>88074</v>
      </c>
      <c r="F504" s="2">
        <v>15164</v>
      </c>
      <c r="G504" s="2">
        <v>327393</v>
      </c>
      <c r="H504" s="2">
        <v>151176</v>
      </c>
      <c r="I504" s="2">
        <v>141319</v>
      </c>
      <c r="J504">
        <v>353277</v>
      </c>
      <c r="K504">
        <v>11796</v>
      </c>
      <c r="L504">
        <v>151070</v>
      </c>
      <c r="M504">
        <v>-4514</v>
      </c>
      <c r="N504">
        <v>-6531</v>
      </c>
    </row>
    <row r="505" spans="1:14">
      <c r="A505" s="2">
        <v>190</v>
      </c>
      <c r="B505" s="3" t="s">
        <v>508</v>
      </c>
      <c r="C505" s="6">
        <v>79</v>
      </c>
      <c r="D505" s="2">
        <v>1150854</v>
      </c>
      <c r="E505" s="2">
        <v>96634</v>
      </c>
      <c r="F505" s="2">
        <v>111694</v>
      </c>
      <c r="G505" s="2">
        <v>2994759</v>
      </c>
      <c r="H505" s="2">
        <v>289347</v>
      </c>
      <c r="I505" s="2">
        <v>188470</v>
      </c>
      <c r="J505">
        <v>3187737</v>
      </c>
      <c r="K505">
        <v>41012</v>
      </c>
      <c r="L505">
        <v>295764</v>
      </c>
      <c r="M505">
        <v>47974</v>
      </c>
      <c r="N505">
        <v>31958</v>
      </c>
    </row>
    <row r="506" spans="1:14">
      <c r="A506" s="2">
        <v>245</v>
      </c>
      <c r="B506" s="3" t="s">
        <v>509</v>
      </c>
      <c r="C506" s="6">
        <v>79</v>
      </c>
      <c r="D506" s="2">
        <v>2827637</v>
      </c>
      <c r="E506" s="2">
        <v>601417</v>
      </c>
      <c r="F506" s="2">
        <v>136283</v>
      </c>
      <c r="G506" s="2">
        <v>8536828</v>
      </c>
      <c r="H506" s="2">
        <v>467089</v>
      </c>
      <c r="I506" s="2">
        <v>339875</v>
      </c>
      <c r="J506">
        <v>9059195</v>
      </c>
      <c r="K506">
        <v>165108</v>
      </c>
      <c r="L506">
        <v>637580</v>
      </c>
      <c r="M506">
        <v>111994</v>
      </c>
      <c r="N506">
        <v>75731</v>
      </c>
    </row>
    <row r="507" spans="1:14">
      <c r="A507" s="2">
        <v>40</v>
      </c>
      <c r="B507" s="3" t="s">
        <v>510</v>
      </c>
      <c r="C507" s="6">
        <v>79</v>
      </c>
      <c r="D507" s="2">
        <v>123829</v>
      </c>
      <c r="E507" s="2">
        <v>45590</v>
      </c>
      <c r="F507" s="2">
        <v>65207</v>
      </c>
      <c r="G507" s="2">
        <v>242391</v>
      </c>
      <c r="H507" s="2">
        <v>31011</v>
      </c>
      <c r="I507" s="2">
        <v>17622</v>
      </c>
      <c r="J507">
        <v>311688</v>
      </c>
      <c r="K507">
        <v>7839</v>
      </c>
      <c r="L507">
        <v>29472</v>
      </c>
      <c r="M507">
        <v>2480</v>
      </c>
      <c r="N507">
        <v>308</v>
      </c>
    </row>
    <row r="508" spans="1:14">
      <c r="A508" s="2">
        <v>350</v>
      </c>
      <c r="B508" s="3" t="s">
        <v>511</v>
      </c>
      <c r="C508" s="6">
        <v>80</v>
      </c>
      <c r="D508" s="2">
        <v>2596642</v>
      </c>
      <c r="E508" s="2">
        <v>872805</v>
      </c>
      <c r="F508" s="2">
        <v>63691</v>
      </c>
      <c r="G508" s="2">
        <v>5280036</v>
      </c>
      <c r="H508" s="2">
        <v>3628771</v>
      </c>
      <c r="I508" s="2">
        <v>3097269</v>
      </c>
      <c r="J508">
        <v>5404012</v>
      </c>
      <c r="K508">
        <v>153296</v>
      </c>
      <c r="L508">
        <v>3612459</v>
      </c>
      <c r="M508">
        <v>333240</v>
      </c>
      <c r="N508">
        <v>260404</v>
      </c>
    </row>
    <row r="509" spans="1:14">
      <c r="A509" s="2">
        <v>74</v>
      </c>
      <c r="B509" s="3" t="s">
        <v>512</v>
      </c>
      <c r="C509" s="6">
        <v>80</v>
      </c>
      <c r="D509" s="2">
        <v>464954</v>
      </c>
      <c r="E509" s="2">
        <v>157522</v>
      </c>
      <c r="F509" s="2">
        <v>61151</v>
      </c>
      <c r="G509" s="2">
        <v>743007</v>
      </c>
      <c r="H509" s="2">
        <v>499853</v>
      </c>
      <c r="I509" s="2">
        <v>396467</v>
      </c>
      <c r="J509">
        <v>816893</v>
      </c>
      <c r="K509">
        <v>40568</v>
      </c>
      <c r="L509">
        <v>504471</v>
      </c>
      <c r="M509">
        <v>58572</v>
      </c>
      <c r="N509">
        <v>47809</v>
      </c>
    </row>
    <row r="510" spans="1:14">
      <c r="A510" s="2">
        <v>7</v>
      </c>
      <c r="B510" s="3" t="s">
        <v>513</v>
      </c>
      <c r="C510" s="6">
        <v>80</v>
      </c>
      <c r="D510" s="2">
        <v>14398</v>
      </c>
      <c r="E510" s="2">
        <v>6505</v>
      </c>
      <c r="F510" s="2">
        <v>1</v>
      </c>
      <c r="G510" s="2">
        <v>43998</v>
      </c>
      <c r="H510" s="2">
        <v>34010</v>
      </c>
      <c r="I510" s="2">
        <v>32506</v>
      </c>
      <c r="J510">
        <v>46751</v>
      </c>
      <c r="K510">
        <v>1991</v>
      </c>
      <c r="L510">
        <v>35981</v>
      </c>
      <c r="M510">
        <v>928</v>
      </c>
      <c r="N510">
        <v>667</v>
      </c>
    </row>
    <row r="511" spans="1:14">
      <c r="A511" s="2">
        <v>26</v>
      </c>
      <c r="B511" s="3" t="s">
        <v>514</v>
      </c>
      <c r="C511" s="6">
        <v>81</v>
      </c>
      <c r="D511" s="2">
        <v>2549006</v>
      </c>
      <c r="E511" s="2">
        <v>261038</v>
      </c>
      <c r="F511" s="2">
        <v>1413</v>
      </c>
      <c r="G511" s="2">
        <v>52393</v>
      </c>
      <c r="H511" s="2">
        <v>19768</v>
      </c>
      <c r="I511" s="2">
        <v>20555</v>
      </c>
      <c r="J511">
        <v>934454</v>
      </c>
      <c r="K511">
        <v>32624</v>
      </c>
      <c r="L511">
        <v>253534</v>
      </c>
      <c r="M511">
        <v>117910</v>
      </c>
      <c r="N511">
        <v>97172</v>
      </c>
    </row>
    <row r="512" spans="1:14">
      <c r="A512" s="2">
        <v>208</v>
      </c>
      <c r="B512" s="3" t="s">
        <v>515</v>
      </c>
      <c r="C512" s="6">
        <v>81</v>
      </c>
      <c r="D512" s="2">
        <v>1902697</v>
      </c>
      <c r="E512" s="2">
        <v>333842</v>
      </c>
      <c r="F512" s="2">
        <v>73492</v>
      </c>
      <c r="G512" s="2">
        <v>2338056</v>
      </c>
      <c r="H512" s="2">
        <v>1418875</v>
      </c>
      <c r="I512" s="2">
        <v>1220389</v>
      </c>
      <c r="J512">
        <v>2507788</v>
      </c>
      <c r="K512">
        <v>146716</v>
      </c>
      <c r="L512">
        <v>1465119</v>
      </c>
      <c r="M512">
        <v>40092</v>
      </c>
      <c r="N512">
        <v>21422</v>
      </c>
    </row>
    <row r="513" spans="1:14">
      <c r="A513" s="2">
        <v>77</v>
      </c>
      <c r="B513" s="3" t="s">
        <v>516</v>
      </c>
      <c r="C513" s="6">
        <v>81</v>
      </c>
      <c r="D513" s="2">
        <v>420196</v>
      </c>
      <c r="E513" s="2">
        <v>78491</v>
      </c>
      <c r="F513" s="2">
        <v>69103</v>
      </c>
      <c r="G513" s="2">
        <v>608288</v>
      </c>
      <c r="H513" s="2">
        <v>402011</v>
      </c>
      <c r="I513" s="2">
        <v>347953</v>
      </c>
      <c r="J513">
        <v>725279</v>
      </c>
      <c r="K513">
        <v>42203</v>
      </c>
      <c r="L513">
        <v>431608</v>
      </c>
      <c r="M513">
        <v>32308</v>
      </c>
      <c r="N513">
        <v>22179</v>
      </c>
    </row>
    <row r="514" spans="1:14">
      <c r="A514" s="2">
        <v>178</v>
      </c>
      <c r="B514" s="3" t="s">
        <v>517</v>
      </c>
      <c r="C514" s="6">
        <v>81</v>
      </c>
      <c r="D514" s="2">
        <v>1266262</v>
      </c>
      <c r="E514" s="2">
        <v>502612</v>
      </c>
      <c r="F514" s="2">
        <v>125621</v>
      </c>
      <c r="G514" s="2">
        <v>2052548</v>
      </c>
      <c r="H514" s="2">
        <v>977083</v>
      </c>
      <c r="I514" s="2">
        <v>797377</v>
      </c>
      <c r="J514">
        <v>2324778</v>
      </c>
      <c r="K514">
        <v>182204</v>
      </c>
      <c r="L514">
        <v>1072359</v>
      </c>
      <c r="M514">
        <v>73391</v>
      </c>
      <c r="N514">
        <v>50513</v>
      </c>
    </row>
    <row r="515" spans="1:14">
      <c r="A515" s="2">
        <v>61</v>
      </c>
      <c r="B515" s="3" t="s">
        <v>518</v>
      </c>
      <c r="C515" s="6">
        <v>81</v>
      </c>
      <c r="D515" s="2">
        <v>274746</v>
      </c>
      <c r="E515" s="2">
        <v>13914</v>
      </c>
      <c r="F515" s="2">
        <v>32598</v>
      </c>
      <c r="G515" s="2">
        <v>260620</v>
      </c>
      <c r="H515" s="2">
        <v>84296</v>
      </c>
      <c r="I515" s="2">
        <v>85111</v>
      </c>
      <c r="J515">
        <v>312192</v>
      </c>
      <c r="K515">
        <v>17414</v>
      </c>
      <c r="L515">
        <v>86649</v>
      </c>
      <c r="M515">
        <v>-20803</v>
      </c>
      <c r="N515">
        <v>-25132</v>
      </c>
    </row>
    <row r="516" spans="1:14">
      <c r="A516" s="2">
        <v>247</v>
      </c>
      <c r="B516" s="3" t="s">
        <v>519</v>
      </c>
      <c r="C516" s="6">
        <v>82</v>
      </c>
      <c r="D516" s="2">
        <v>1859124</v>
      </c>
      <c r="E516" s="2">
        <v>280833</v>
      </c>
      <c r="F516" s="2">
        <v>762748</v>
      </c>
      <c r="G516" s="2">
        <v>593998</v>
      </c>
      <c r="H516" s="2">
        <v>216877</v>
      </c>
      <c r="I516" s="2">
        <v>107922</v>
      </c>
      <c r="J516">
        <v>1716542</v>
      </c>
      <c r="K516">
        <v>305960</v>
      </c>
      <c r="L516">
        <v>505315</v>
      </c>
      <c r="M516">
        <v>72166</v>
      </c>
      <c r="N516">
        <v>49247</v>
      </c>
    </row>
    <row r="517" spans="1:14">
      <c r="A517" s="2">
        <v>83</v>
      </c>
      <c r="B517" s="3" t="s">
        <v>520</v>
      </c>
      <c r="C517" s="6">
        <v>82</v>
      </c>
      <c r="D517" s="2">
        <v>424947</v>
      </c>
      <c r="E517" s="2">
        <v>127555</v>
      </c>
      <c r="F517" s="2">
        <v>390455</v>
      </c>
      <c r="G517" s="2">
        <v>154487</v>
      </c>
      <c r="H517" s="2">
        <v>82220</v>
      </c>
      <c r="I517" s="2">
        <v>31158</v>
      </c>
      <c r="J517">
        <v>619080</v>
      </c>
      <c r="K517">
        <v>48962</v>
      </c>
      <c r="L517">
        <v>128275</v>
      </c>
      <c r="M517">
        <v>43882</v>
      </c>
      <c r="N517">
        <v>36745</v>
      </c>
    </row>
    <row r="518" spans="1:14">
      <c r="A518" s="2">
        <v>6</v>
      </c>
      <c r="B518" s="3" t="s">
        <v>521</v>
      </c>
      <c r="C518" s="6">
        <v>82</v>
      </c>
      <c r="D518" s="2">
        <v>103056</v>
      </c>
      <c r="E518" s="2">
        <v>36794</v>
      </c>
      <c r="F518" s="2">
        <v>14</v>
      </c>
      <c r="G518" s="2">
        <v>199524</v>
      </c>
      <c r="H518" s="2">
        <v>119683</v>
      </c>
      <c r="I518" s="2">
        <v>62651</v>
      </c>
      <c r="J518">
        <v>208531</v>
      </c>
      <c r="K518">
        <v>12541</v>
      </c>
      <c r="L518">
        <v>115956</v>
      </c>
      <c r="M518">
        <v>39321</v>
      </c>
      <c r="N518">
        <v>33001</v>
      </c>
    </row>
    <row r="519" spans="1:14">
      <c r="A519" s="2">
        <v>314</v>
      </c>
      <c r="B519" s="3" t="s">
        <v>522</v>
      </c>
      <c r="C519" s="6">
        <v>82</v>
      </c>
      <c r="D519" s="2">
        <v>4269255</v>
      </c>
      <c r="E519" s="2">
        <v>1415816</v>
      </c>
      <c r="F519" s="2">
        <v>1001453</v>
      </c>
      <c r="G519" s="2">
        <v>1592891</v>
      </c>
      <c r="H519" s="2">
        <v>564305</v>
      </c>
      <c r="I519" s="2">
        <v>348338</v>
      </c>
      <c r="J519">
        <v>3108406</v>
      </c>
      <c r="K519">
        <v>382312</v>
      </c>
      <c r="L519">
        <v>945949</v>
      </c>
      <c r="M519">
        <v>91508</v>
      </c>
      <c r="N519">
        <v>59723</v>
      </c>
    </row>
    <row r="520" spans="1:14">
      <c r="A520" s="2">
        <v>136</v>
      </c>
      <c r="B520" s="3" t="s">
        <v>523</v>
      </c>
      <c r="C520" s="6">
        <v>82</v>
      </c>
      <c r="D520" s="2">
        <v>2585013</v>
      </c>
      <c r="E520" s="2">
        <v>783769</v>
      </c>
      <c r="F520" s="2">
        <v>165170</v>
      </c>
      <c r="G520" s="2">
        <v>584003</v>
      </c>
      <c r="H520" s="2">
        <v>123892</v>
      </c>
      <c r="I520" s="2">
        <v>66504</v>
      </c>
      <c r="J520">
        <v>1035048</v>
      </c>
      <c r="K520">
        <v>122689</v>
      </c>
      <c r="L520">
        <v>119493</v>
      </c>
      <c r="M520">
        <v>-132498</v>
      </c>
      <c r="N520">
        <v>-147946</v>
      </c>
    </row>
    <row r="521" spans="1:14">
      <c r="A521" s="2">
        <v>53</v>
      </c>
      <c r="B521" s="3" t="s">
        <v>524</v>
      </c>
      <c r="C521" s="6">
        <v>82</v>
      </c>
      <c r="D521" s="2">
        <v>2386713</v>
      </c>
      <c r="E521" s="2">
        <v>304425</v>
      </c>
      <c r="F521" s="2">
        <v>1076943</v>
      </c>
      <c r="G521" s="2">
        <v>4956756</v>
      </c>
      <c r="H521" s="2">
        <v>814245</v>
      </c>
      <c r="I521" s="2">
        <v>723420</v>
      </c>
      <c r="J521">
        <v>6543659</v>
      </c>
      <c r="K521">
        <v>131278</v>
      </c>
      <c r="L521">
        <v>997121</v>
      </c>
      <c r="M521">
        <v>88522</v>
      </c>
      <c r="N521">
        <v>69688</v>
      </c>
    </row>
    <row r="522" spans="1:14">
      <c r="A522" s="2">
        <v>2225</v>
      </c>
      <c r="B522" s="3" t="s">
        <v>525</v>
      </c>
      <c r="C522" s="6">
        <v>82</v>
      </c>
      <c r="D522" s="2">
        <v>79057658</v>
      </c>
      <c r="E522" s="2">
        <v>19747558</v>
      </c>
      <c r="F522" s="2">
        <v>8450786</v>
      </c>
      <c r="G522" s="2">
        <v>10131500</v>
      </c>
      <c r="H522" s="2">
        <v>2039894</v>
      </c>
      <c r="I522" s="2">
        <v>1412861</v>
      </c>
      <c r="J522">
        <v>30735899</v>
      </c>
      <c r="K522">
        <v>1871903</v>
      </c>
      <c r="L522">
        <v>1452133</v>
      </c>
      <c r="M522">
        <v>-3873622</v>
      </c>
      <c r="N522">
        <v>-4207772</v>
      </c>
    </row>
    <row r="523" spans="1:14">
      <c r="A523" s="2"/>
      <c r="B523" s="3" t="s">
        <v>526</v>
      </c>
      <c r="C523" s="6">
        <v>84</v>
      </c>
      <c r="D523" s="2">
        <v>2271455</v>
      </c>
      <c r="E523" s="2">
        <v>586763</v>
      </c>
      <c r="F523" s="2">
        <v>0</v>
      </c>
      <c r="G523" s="2">
        <v>71073</v>
      </c>
      <c r="H523" s="2">
        <v>-15726</v>
      </c>
      <c r="I523" s="2">
        <v>164798</v>
      </c>
      <c r="J523">
        <v>893520</v>
      </c>
      <c r="K523">
        <v>13054</v>
      </c>
      <c r="L523">
        <v>-6217069</v>
      </c>
      <c r="M523">
        <v>-6397037</v>
      </c>
      <c r="N523">
        <v>-6397043</v>
      </c>
    </row>
    <row r="524" spans="1:14">
      <c r="A524" s="2">
        <v>5</v>
      </c>
      <c r="B524" s="3" t="s">
        <v>527</v>
      </c>
      <c r="C524" s="6">
        <v>85</v>
      </c>
      <c r="D524" s="2">
        <v>18980</v>
      </c>
      <c r="E524" s="2">
        <v>-8047</v>
      </c>
      <c r="F524" s="2">
        <v>0</v>
      </c>
      <c r="G524" s="2">
        <v>18902</v>
      </c>
      <c r="H524" s="2">
        <v>10976</v>
      </c>
      <c r="I524" s="2">
        <v>12895</v>
      </c>
      <c r="J524">
        <v>24809</v>
      </c>
      <c r="K524">
        <v>1372</v>
      </c>
      <c r="L524">
        <v>16591</v>
      </c>
      <c r="M524">
        <v>1991</v>
      </c>
      <c r="N524">
        <v>1991</v>
      </c>
    </row>
    <row r="525" spans="1:14">
      <c r="A525" s="2"/>
      <c r="B525" s="3" t="s">
        <v>528</v>
      </c>
      <c r="C525" s="6">
        <v>85</v>
      </c>
      <c r="D525" s="2">
        <v>42052</v>
      </c>
      <c r="E525" s="2">
        <v>2469</v>
      </c>
      <c r="F525" s="2">
        <v>1048</v>
      </c>
      <c r="G525" s="2">
        <v>8278</v>
      </c>
      <c r="H525" s="2">
        <v>7402</v>
      </c>
      <c r="I525" s="2">
        <v>4909</v>
      </c>
      <c r="J525">
        <v>9328</v>
      </c>
      <c r="K525">
        <v>17</v>
      </c>
      <c r="L525">
        <v>6987</v>
      </c>
      <c r="M525">
        <v>-392</v>
      </c>
      <c r="N525">
        <v>-404</v>
      </c>
    </row>
    <row r="526" spans="1:14">
      <c r="A526" s="2">
        <v>14</v>
      </c>
      <c r="B526" s="3" t="s">
        <v>529</v>
      </c>
      <c r="C526" s="6">
        <v>85</v>
      </c>
      <c r="D526" s="2">
        <v>76235</v>
      </c>
      <c r="E526" s="2">
        <v>4985</v>
      </c>
      <c r="F526" s="2">
        <v>3131</v>
      </c>
      <c r="G526" s="2">
        <v>20871</v>
      </c>
      <c r="H526" s="2">
        <v>9374</v>
      </c>
      <c r="I526" s="2">
        <v>3595</v>
      </c>
      <c r="J526">
        <v>32982</v>
      </c>
      <c r="K526">
        <v>5880</v>
      </c>
      <c r="L526">
        <v>16700</v>
      </c>
      <c r="M526">
        <v>4368</v>
      </c>
      <c r="N526">
        <v>3793</v>
      </c>
    </row>
    <row r="527" spans="1:14">
      <c r="A527" s="2">
        <v>7</v>
      </c>
      <c r="B527" s="3" t="s">
        <v>530</v>
      </c>
      <c r="C527" s="6">
        <v>85</v>
      </c>
      <c r="D527" s="2">
        <v>214347</v>
      </c>
      <c r="E527" s="2">
        <v>138301</v>
      </c>
      <c r="F527" s="2">
        <v>80</v>
      </c>
      <c r="G527" s="2">
        <v>205792</v>
      </c>
      <c r="H527" s="2">
        <v>148267</v>
      </c>
      <c r="I527" s="2">
        <v>79572</v>
      </c>
      <c r="J527">
        <v>215478</v>
      </c>
      <c r="K527">
        <v>6122</v>
      </c>
      <c r="L527">
        <v>153158</v>
      </c>
      <c r="M527">
        <v>67268</v>
      </c>
      <c r="N527">
        <v>55429</v>
      </c>
    </row>
    <row r="528" spans="1:14">
      <c r="A528" s="2">
        <v>40</v>
      </c>
      <c r="B528" s="3" t="s">
        <v>531</v>
      </c>
      <c r="C528" s="6">
        <v>85</v>
      </c>
      <c r="D528" s="2">
        <v>435533</v>
      </c>
      <c r="E528" s="2">
        <v>333734</v>
      </c>
      <c r="F528" s="2">
        <v>3863</v>
      </c>
      <c r="G528" s="2">
        <v>198639</v>
      </c>
      <c r="H528" s="2">
        <v>58664</v>
      </c>
      <c r="I528" s="2">
        <v>37174</v>
      </c>
      <c r="J528">
        <v>211946</v>
      </c>
      <c r="K528">
        <v>16659</v>
      </c>
      <c r="L528">
        <v>65213</v>
      </c>
      <c r="M528">
        <v>9434</v>
      </c>
      <c r="N528">
        <v>4582</v>
      </c>
    </row>
    <row r="529" spans="1:14">
      <c r="A529" s="2">
        <v>4</v>
      </c>
      <c r="B529" s="3" t="s">
        <v>532</v>
      </c>
      <c r="C529" s="6">
        <v>85</v>
      </c>
      <c r="D529" s="2">
        <v>1275</v>
      </c>
      <c r="E529" s="2">
        <v>854</v>
      </c>
      <c r="F529" s="2">
        <v>12</v>
      </c>
      <c r="G529" s="2">
        <v>2321</v>
      </c>
      <c r="H529" s="2">
        <v>435</v>
      </c>
      <c r="I529" s="2">
        <v>304</v>
      </c>
      <c r="J529">
        <v>2357</v>
      </c>
      <c r="K529">
        <v>0</v>
      </c>
      <c r="L529">
        <v>410</v>
      </c>
      <c r="M529">
        <v>104</v>
      </c>
      <c r="N529">
        <v>45</v>
      </c>
    </row>
    <row r="530" spans="1:14">
      <c r="A530" s="2">
        <v>62</v>
      </c>
      <c r="B530" s="3" t="s">
        <v>533</v>
      </c>
      <c r="C530" s="6">
        <v>85</v>
      </c>
      <c r="D530" s="2">
        <v>138902</v>
      </c>
      <c r="E530" s="2">
        <v>38196</v>
      </c>
      <c r="F530" s="2">
        <v>7305</v>
      </c>
      <c r="G530" s="2">
        <v>170745</v>
      </c>
      <c r="H530" s="2">
        <v>54482</v>
      </c>
      <c r="I530" s="2">
        <v>36120</v>
      </c>
      <c r="J530">
        <v>202105</v>
      </c>
      <c r="K530">
        <v>20943</v>
      </c>
      <c r="L530">
        <v>65383</v>
      </c>
      <c r="M530">
        <v>3541</v>
      </c>
      <c r="N530">
        <v>1420</v>
      </c>
    </row>
    <row r="531" spans="1:14">
      <c r="A531" s="2">
        <v>633</v>
      </c>
      <c r="B531" s="3" t="s">
        <v>534</v>
      </c>
      <c r="C531" s="6">
        <v>85</v>
      </c>
      <c r="D531" s="2">
        <v>2725521</v>
      </c>
      <c r="E531" s="2">
        <v>801678</v>
      </c>
      <c r="F531" s="2">
        <v>793897</v>
      </c>
      <c r="G531" s="2">
        <v>1943954</v>
      </c>
      <c r="H531" s="2">
        <v>812514</v>
      </c>
      <c r="I531" s="2">
        <v>532699</v>
      </c>
      <c r="J531">
        <v>3479919</v>
      </c>
      <c r="K531">
        <v>128381</v>
      </c>
      <c r="L531">
        <v>897806</v>
      </c>
      <c r="M531">
        <v>195480</v>
      </c>
      <c r="N531">
        <v>138081</v>
      </c>
    </row>
    <row r="532" spans="1:14">
      <c r="A532" s="2">
        <v>28</v>
      </c>
      <c r="B532" s="3" t="s">
        <v>535</v>
      </c>
      <c r="C532" s="6">
        <v>85</v>
      </c>
      <c r="D532" s="2">
        <v>112258</v>
      </c>
      <c r="E532" s="2">
        <v>28984</v>
      </c>
      <c r="F532" s="2">
        <v>59798</v>
      </c>
      <c r="G532" s="2">
        <v>46631</v>
      </c>
      <c r="H532" s="2">
        <v>17032</v>
      </c>
      <c r="I532" s="2">
        <v>8241</v>
      </c>
      <c r="J532">
        <v>108065</v>
      </c>
      <c r="K532">
        <v>2565</v>
      </c>
      <c r="L532">
        <v>15279</v>
      </c>
      <c r="M532">
        <v>4255</v>
      </c>
      <c r="N532">
        <v>2840</v>
      </c>
    </row>
    <row r="533" spans="1:14">
      <c r="A533" s="2">
        <v>36</v>
      </c>
      <c r="B533" s="3" t="s">
        <v>536</v>
      </c>
      <c r="C533" s="6">
        <v>86</v>
      </c>
      <c r="D533" s="2">
        <v>8391414</v>
      </c>
      <c r="E533" s="2">
        <v>6167062</v>
      </c>
      <c r="F533" s="2">
        <v>417370</v>
      </c>
      <c r="G533" s="2">
        <v>7441916</v>
      </c>
      <c r="H533" s="2">
        <v>4017422</v>
      </c>
      <c r="I533" s="2">
        <v>3427748</v>
      </c>
      <c r="J533">
        <v>8165971</v>
      </c>
      <c r="K533">
        <v>525695</v>
      </c>
      <c r="L533">
        <v>4157366</v>
      </c>
      <c r="M533">
        <v>173201</v>
      </c>
      <c r="N533">
        <v>103664</v>
      </c>
    </row>
    <row r="534" spans="1:14">
      <c r="A534" s="2">
        <v>804</v>
      </c>
      <c r="B534" s="3" t="s">
        <v>537</v>
      </c>
      <c r="C534" s="6">
        <v>86</v>
      </c>
      <c r="D534" s="2">
        <v>3165576</v>
      </c>
      <c r="E534" s="2">
        <v>1257694</v>
      </c>
      <c r="F534" s="2">
        <v>132740</v>
      </c>
      <c r="G534" s="2">
        <v>3042478</v>
      </c>
      <c r="H534" s="2">
        <v>1776696</v>
      </c>
      <c r="I534" s="2">
        <v>1113718</v>
      </c>
      <c r="J534">
        <v>3885921</v>
      </c>
      <c r="K534">
        <v>449440</v>
      </c>
      <c r="L534">
        <v>1936700</v>
      </c>
      <c r="M534">
        <v>302864</v>
      </c>
      <c r="N534">
        <v>220359</v>
      </c>
    </row>
    <row r="535" spans="1:14">
      <c r="A535" s="2">
        <v>1342</v>
      </c>
      <c r="B535" s="3" t="s">
        <v>538</v>
      </c>
      <c r="C535" s="6">
        <v>86</v>
      </c>
      <c r="D535" s="2">
        <v>4640389</v>
      </c>
      <c r="E535" s="2">
        <v>2161087</v>
      </c>
      <c r="F535" s="2">
        <v>163579</v>
      </c>
      <c r="G535" s="2">
        <v>5840755</v>
      </c>
      <c r="H535" s="2">
        <v>3325542</v>
      </c>
      <c r="I535" s="2">
        <v>1845312</v>
      </c>
      <c r="J535">
        <v>6252177</v>
      </c>
      <c r="K535">
        <v>1374292</v>
      </c>
      <c r="L535">
        <v>3364432</v>
      </c>
      <c r="M535">
        <v>60699</v>
      </c>
      <c r="N535">
        <v>-115407</v>
      </c>
    </row>
    <row r="536" spans="1:14">
      <c r="A536" s="2">
        <v>373</v>
      </c>
      <c r="B536" s="3" t="s">
        <v>539</v>
      </c>
      <c r="C536" s="6">
        <v>86</v>
      </c>
      <c r="D536" s="2">
        <v>574890</v>
      </c>
      <c r="E536" s="2">
        <v>238184</v>
      </c>
      <c r="F536" s="2">
        <v>3908</v>
      </c>
      <c r="G536" s="2">
        <v>938065</v>
      </c>
      <c r="H536" s="2">
        <v>510187</v>
      </c>
      <c r="I536" s="2">
        <v>264551</v>
      </c>
      <c r="J536">
        <v>956125</v>
      </c>
      <c r="K536">
        <v>82810</v>
      </c>
      <c r="L536">
        <v>500440</v>
      </c>
      <c r="M536">
        <v>142623</v>
      </c>
      <c r="N536">
        <v>115407</v>
      </c>
    </row>
    <row r="537" spans="1:14">
      <c r="A537" s="2">
        <v>175</v>
      </c>
      <c r="B537" s="3" t="s">
        <v>540</v>
      </c>
      <c r="C537" s="6">
        <v>86</v>
      </c>
      <c r="D537" s="2">
        <v>10533622</v>
      </c>
      <c r="E537" s="2">
        <v>5255078</v>
      </c>
      <c r="F537" s="2">
        <v>413712</v>
      </c>
      <c r="G537" s="2">
        <v>5754400</v>
      </c>
      <c r="H537" s="2">
        <v>3260501</v>
      </c>
      <c r="I537" s="2">
        <v>2062610</v>
      </c>
      <c r="J537">
        <v>6628023</v>
      </c>
      <c r="K537">
        <v>700249</v>
      </c>
      <c r="L537">
        <v>3312144</v>
      </c>
      <c r="M537">
        <v>332241</v>
      </c>
      <c r="N537">
        <v>214543</v>
      </c>
    </row>
    <row r="538" spans="1:14">
      <c r="A538" s="2"/>
      <c r="B538" s="3" t="s">
        <v>541</v>
      </c>
      <c r="C538" s="6">
        <v>87</v>
      </c>
      <c r="D538" s="2">
        <v>1732</v>
      </c>
      <c r="E538" s="2">
        <v>849</v>
      </c>
      <c r="F538" s="2">
        <v>708</v>
      </c>
      <c r="G538" s="2">
        <v>4796</v>
      </c>
      <c r="H538" s="2">
        <v>3045</v>
      </c>
      <c r="I538" s="2">
        <v>2274</v>
      </c>
      <c r="J538">
        <v>5533</v>
      </c>
      <c r="K538">
        <v>133</v>
      </c>
      <c r="L538">
        <v>2984</v>
      </c>
      <c r="M538">
        <v>529</v>
      </c>
      <c r="N538">
        <v>425</v>
      </c>
    </row>
    <row r="539" spans="1:14">
      <c r="A539" s="2">
        <v>5</v>
      </c>
      <c r="B539" s="3" t="s">
        <v>542</v>
      </c>
      <c r="C539" s="6">
        <v>87</v>
      </c>
      <c r="D539" s="2">
        <v>8887</v>
      </c>
      <c r="E539" s="2">
        <v>-438</v>
      </c>
      <c r="F539" s="2">
        <v>0</v>
      </c>
      <c r="G539" s="2">
        <v>38755</v>
      </c>
      <c r="H539" s="2">
        <v>20394</v>
      </c>
      <c r="I539" s="2">
        <v>23015</v>
      </c>
      <c r="J539">
        <v>41452</v>
      </c>
      <c r="K539">
        <v>1165</v>
      </c>
      <c r="L539">
        <v>22774</v>
      </c>
      <c r="M539">
        <v>-1661</v>
      </c>
      <c r="N539">
        <v>-1666</v>
      </c>
    </row>
    <row r="540" spans="1:14">
      <c r="A540" s="2"/>
      <c r="B540" s="3" t="s">
        <v>543</v>
      </c>
      <c r="C540" s="6">
        <v>87</v>
      </c>
      <c r="D540" s="2">
        <v>44452</v>
      </c>
      <c r="E540" s="2">
        <v>-8460</v>
      </c>
      <c r="F540" s="2">
        <v>0</v>
      </c>
      <c r="G540" s="2">
        <v>5071</v>
      </c>
      <c r="H540" s="2">
        <v>3413</v>
      </c>
      <c r="I540" s="2">
        <v>3618</v>
      </c>
      <c r="J540">
        <v>5155</v>
      </c>
      <c r="K540">
        <v>1665</v>
      </c>
      <c r="L540">
        <v>2978</v>
      </c>
      <c r="M540">
        <v>-4296</v>
      </c>
      <c r="N540">
        <v>-4296</v>
      </c>
    </row>
    <row r="541" spans="1:14">
      <c r="A541" s="2">
        <v>13</v>
      </c>
      <c r="B541" s="3" t="s">
        <v>544</v>
      </c>
      <c r="C541" s="6">
        <v>88</v>
      </c>
      <c r="D541" s="2">
        <v>8933</v>
      </c>
      <c r="E541" s="2">
        <v>-702</v>
      </c>
      <c r="F541" s="2">
        <v>0</v>
      </c>
      <c r="G541" s="2">
        <v>23138</v>
      </c>
      <c r="H541" s="2">
        <v>11494</v>
      </c>
      <c r="I541" s="2">
        <v>10861</v>
      </c>
      <c r="J541">
        <v>23323</v>
      </c>
      <c r="K541">
        <v>919</v>
      </c>
      <c r="L541">
        <v>10969</v>
      </c>
      <c r="M541">
        <v>-1044</v>
      </c>
      <c r="N541">
        <v>-1224</v>
      </c>
    </row>
    <row r="542" spans="1:14">
      <c r="A542" s="2">
        <v>13</v>
      </c>
      <c r="B542" s="3" t="s">
        <v>545</v>
      </c>
      <c r="C542" s="6">
        <v>88</v>
      </c>
      <c r="D542" s="2">
        <v>4655</v>
      </c>
      <c r="E542" s="2">
        <v>1116</v>
      </c>
      <c r="F542" s="2">
        <v>91</v>
      </c>
      <c r="G542" s="2">
        <v>7515</v>
      </c>
      <c r="H542" s="2">
        <v>4218</v>
      </c>
      <c r="I542" s="2">
        <v>4382</v>
      </c>
      <c r="J542">
        <v>7609</v>
      </c>
      <c r="K542">
        <v>661</v>
      </c>
      <c r="L542">
        <v>4187</v>
      </c>
      <c r="M542">
        <v>-961</v>
      </c>
      <c r="N542">
        <v>-1010</v>
      </c>
    </row>
    <row r="543" spans="1:14">
      <c r="A543" s="2">
        <v>12</v>
      </c>
      <c r="B543" s="3" t="s">
        <v>546</v>
      </c>
      <c r="C543" s="6">
        <v>88</v>
      </c>
      <c r="D543" s="2">
        <v>5730</v>
      </c>
      <c r="E543" s="2">
        <v>1067</v>
      </c>
      <c r="F543" s="2">
        <v>0</v>
      </c>
      <c r="G543" s="2">
        <v>8490</v>
      </c>
      <c r="H543" s="2">
        <v>2585</v>
      </c>
      <c r="I543" s="2">
        <v>2945</v>
      </c>
      <c r="J543">
        <v>8564</v>
      </c>
      <c r="K543">
        <v>507</v>
      </c>
      <c r="L543">
        <v>2589</v>
      </c>
      <c r="M543">
        <v>-959</v>
      </c>
      <c r="N543">
        <v>-998</v>
      </c>
    </row>
    <row r="544" spans="1:14">
      <c r="A544" s="2">
        <v>4</v>
      </c>
      <c r="B544" s="3" t="s">
        <v>547</v>
      </c>
      <c r="C544" s="6">
        <v>90</v>
      </c>
      <c r="D544" s="2">
        <v>13377</v>
      </c>
      <c r="E544" s="2">
        <v>7545</v>
      </c>
      <c r="F544" s="2">
        <v>43</v>
      </c>
      <c r="G544" s="2">
        <v>31952</v>
      </c>
      <c r="H544" s="2">
        <v>9755</v>
      </c>
      <c r="I544" s="2">
        <v>2103</v>
      </c>
      <c r="J544">
        <v>32128</v>
      </c>
      <c r="K544">
        <v>0</v>
      </c>
      <c r="L544">
        <v>9848</v>
      </c>
      <c r="M544">
        <v>7733</v>
      </c>
      <c r="N544">
        <v>6310</v>
      </c>
    </row>
    <row r="545" spans="1:14">
      <c r="A545" s="2">
        <v>16</v>
      </c>
      <c r="B545" s="3" t="s">
        <v>548</v>
      </c>
      <c r="C545" s="6">
        <v>90</v>
      </c>
      <c r="D545" s="2">
        <v>168628</v>
      </c>
      <c r="E545" s="2">
        <v>6861</v>
      </c>
      <c r="F545" s="2">
        <v>683</v>
      </c>
      <c r="G545" s="2">
        <v>111649</v>
      </c>
      <c r="H545" s="2">
        <v>31582</v>
      </c>
      <c r="I545" s="2">
        <v>6144</v>
      </c>
      <c r="J545">
        <v>164292</v>
      </c>
      <c r="K545">
        <v>14122</v>
      </c>
      <c r="L545">
        <v>31852</v>
      </c>
      <c r="M545">
        <v>1750</v>
      </c>
      <c r="N545">
        <v>1346</v>
      </c>
    </row>
    <row r="546" spans="1:14">
      <c r="A546" s="2">
        <v>19</v>
      </c>
      <c r="B546" s="3" t="s">
        <v>549</v>
      </c>
      <c r="C546" s="6">
        <v>90</v>
      </c>
      <c r="D546" s="2">
        <v>133663</v>
      </c>
      <c r="E546" s="2">
        <v>4181</v>
      </c>
      <c r="F546" s="2">
        <v>624</v>
      </c>
      <c r="G546" s="2">
        <v>15429</v>
      </c>
      <c r="H546" s="2">
        <v>4734</v>
      </c>
      <c r="I546" s="2">
        <v>5999</v>
      </c>
      <c r="J546">
        <v>19521</v>
      </c>
      <c r="K546">
        <v>2952</v>
      </c>
      <c r="L546">
        <v>6072</v>
      </c>
      <c r="M546">
        <v>-3154</v>
      </c>
      <c r="N546">
        <v>-3343</v>
      </c>
    </row>
    <row r="547" spans="1:14">
      <c r="A547" s="2">
        <v>37</v>
      </c>
      <c r="B547" s="3" t="s">
        <v>550</v>
      </c>
      <c r="C547" s="6">
        <v>90</v>
      </c>
      <c r="D547" s="2">
        <v>78529</v>
      </c>
      <c r="E547" s="2">
        <v>10956</v>
      </c>
      <c r="F547" s="2">
        <v>24439</v>
      </c>
      <c r="G547" s="2">
        <v>134977</v>
      </c>
      <c r="H547" s="2">
        <v>20379</v>
      </c>
      <c r="I547" s="2">
        <v>19075</v>
      </c>
      <c r="J547">
        <v>172816</v>
      </c>
      <c r="K547">
        <v>7686</v>
      </c>
      <c r="L547">
        <v>30438</v>
      </c>
      <c r="M547">
        <v>3039</v>
      </c>
      <c r="N547">
        <v>1818</v>
      </c>
    </row>
    <row r="548" spans="1:14">
      <c r="A548" s="2">
        <v>43</v>
      </c>
      <c r="B548" s="3" t="s">
        <v>551</v>
      </c>
      <c r="C548" s="6">
        <v>91</v>
      </c>
      <c r="D548" s="2">
        <v>482567</v>
      </c>
      <c r="E548" s="2">
        <v>45130</v>
      </c>
      <c r="F548" s="2">
        <v>23220</v>
      </c>
      <c r="G548" s="2">
        <v>169476</v>
      </c>
      <c r="H548" s="2">
        <v>80234</v>
      </c>
      <c r="I548" s="2">
        <v>57250</v>
      </c>
      <c r="J548">
        <v>267865</v>
      </c>
      <c r="K548">
        <v>38072</v>
      </c>
      <c r="L548">
        <v>135590</v>
      </c>
      <c r="M548">
        <v>37388</v>
      </c>
      <c r="N548">
        <v>29985</v>
      </c>
    </row>
    <row r="549" spans="1:14">
      <c r="A549" s="2">
        <v>5</v>
      </c>
      <c r="B549" s="3" t="s">
        <v>552</v>
      </c>
      <c r="C549" s="6">
        <v>91</v>
      </c>
      <c r="D549" s="2">
        <v>104076</v>
      </c>
      <c r="E549" s="2">
        <v>10547</v>
      </c>
      <c r="F549" s="2">
        <v>2597</v>
      </c>
      <c r="G549" s="2">
        <v>15287</v>
      </c>
      <c r="H549" s="2">
        <v>8351</v>
      </c>
      <c r="I549" s="2">
        <v>5784</v>
      </c>
      <c r="J549">
        <v>23436</v>
      </c>
      <c r="K549">
        <v>4915</v>
      </c>
      <c r="L549">
        <v>13644</v>
      </c>
      <c r="M549">
        <v>1743</v>
      </c>
      <c r="N549">
        <v>415</v>
      </c>
    </row>
    <row r="550" spans="1:14">
      <c r="A550" s="2"/>
      <c r="B550" s="3" t="s">
        <v>553</v>
      </c>
      <c r="C550" s="6">
        <v>91</v>
      </c>
      <c r="D550" s="2">
        <v>46</v>
      </c>
      <c r="E550" s="2">
        <v>27</v>
      </c>
      <c r="F550" s="2">
        <v>0</v>
      </c>
      <c r="G550" s="2">
        <v>0</v>
      </c>
      <c r="H550" s="2">
        <v>0</v>
      </c>
      <c r="I550" s="2">
        <v>0</v>
      </c>
      <c r="J550">
        <v>0</v>
      </c>
      <c r="K550">
        <v>0</v>
      </c>
      <c r="L550">
        <v>-1</v>
      </c>
      <c r="M550">
        <v>-1</v>
      </c>
      <c r="N550">
        <v>-1</v>
      </c>
    </row>
    <row r="551" spans="1:14">
      <c r="A551" s="2"/>
      <c r="B551" s="3" t="s">
        <v>554</v>
      </c>
      <c r="C551" s="6">
        <v>91</v>
      </c>
      <c r="D551" s="2">
        <v>370</v>
      </c>
      <c r="E551" s="2">
        <v>329</v>
      </c>
      <c r="F551" s="2">
        <v>0</v>
      </c>
      <c r="G551" s="2">
        <v>488</v>
      </c>
      <c r="H551" s="2">
        <v>253</v>
      </c>
      <c r="I551" s="2">
        <v>67</v>
      </c>
      <c r="J551">
        <v>488</v>
      </c>
      <c r="K551">
        <v>14</v>
      </c>
      <c r="L551">
        <v>240</v>
      </c>
      <c r="M551">
        <v>159</v>
      </c>
      <c r="N551">
        <v>129</v>
      </c>
    </row>
    <row r="552" spans="1:14">
      <c r="A552" s="2">
        <v>151</v>
      </c>
      <c r="B552" s="3" t="s">
        <v>555</v>
      </c>
      <c r="C552" s="6">
        <v>92</v>
      </c>
      <c r="D552" s="2">
        <v>8753232</v>
      </c>
      <c r="E552" s="2">
        <v>2548055</v>
      </c>
      <c r="F552" s="2">
        <v>72496</v>
      </c>
      <c r="G552" s="2">
        <v>34271590</v>
      </c>
      <c r="H552" s="2">
        <v>28002670</v>
      </c>
      <c r="I552" s="2">
        <v>1389438</v>
      </c>
      <c r="J552">
        <v>35677947</v>
      </c>
      <c r="K552">
        <v>510254</v>
      </c>
      <c r="L552">
        <v>5226654</v>
      </c>
      <c r="M552">
        <v>-318107</v>
      </c>
      <c r="N552">
        <v>-685565</v>
      </c>
    </row>
    <row r="553" spans="1:14">
      <c r="A553" s="2">
        <v>250</v>
      </c>
      <c r="B553" s="3" t="s">
        <v>556</v>
      </c>
      <c r="C553" s="6">
        <v>93</v>
      </c>
      <c r="D553" s="2">
        <v>7996827</v>
      </c>
      <c r="E553" s="2">
        <v>3207848</v>
      </c>
      <c r="F553" s="2">
        <v>349856</v>
      </c>
      <c r="G553" s="2">
        <v>1859063</v>
      </c>
      <c r="H553" s="2">
        <v>709354</v>
      </c>
      <c r="I553" s="2">
        <v>426551</v>
      </c>
      <c r="J553">
        <v>2833969</v>
      </c>
      <c r="K553">
        <v>532200</v>
      </c>
      <c r="L553">
        <v>1003727</v>
      </c>
      <c r="M553">
        <v>-136317</v>
      </c>
      <c r="N553">
        <v>-160890</v>
      </c>
    </row>
    <row r="554" spans="1:14">
      <c r="A554" s="2">
        <v>64</v>
      </c>
      <c r="B554" s="3" t="s">
        <v>557</v>
      </c>
      <c r="C554" s="6">
        <v>93</v>
      </c>
      <c r="D554" s="2">
        <v>2017955</v>
      </c>
      <c r="E554" s="2">
        <v>368962</v>
      </c>
      <c r="F554" s="2">
        <v>24500</v>
      </c>
      <c r="G554" s="2">
        <v>824673</v>
      </c>
      <c r="H554" s="2">
        <v>53621</v>
      </c>
      <c r="I554" s="2">
        <v>101791</v>
      </c>
      <c r="J554">
        <v>1149752</v>
      </c>
      <c r="K554">
        <v>224065</v>
      </c>
      <c r="L554">
        <v>262681</v>
      </c>
      <c r="M554">
        <v>-97392</v>
      </c>
      <c r="N554">
        <v>-118061</v>
      </c>
    </row>
    <row r="555" spans="1:14">
      <c r="A555" s="2">
        <v>72</v>
      </c>
      <c r="B555" s="3" t="s">
        <v>558</v>
      </c>
      <c r="C555" s="6">
        <v>93</v>
      </c>
      <c r="D555" s="2">
        <v>1316032</v>
      </c>
      <c r="E555" s="2">
        <v>390698</v>
      </c>
      <c r="F555" s="2">
        <v>26343</v>
      </c>
      <c r="G555" s="2">
        <v>100527</v>
      </c>
      <c r="H555" s="2">
        <v>49456</v>
      </c>
      <c r="I555" s="2">
        <v>16136</v>
      </c>
      <c r="J555">
        <v>138846</v>
      </c>
      <c r="K555">
        <v>34587</v>
      </c>
      <c r="L555">
        <v>57958</v>
      </c>
      <c r="M555">
        <v>-6668</v>
      </c>
      <c r="N555">
        <v>-7152</v>
      </c>
    </row>
    <row r="556" spans="1:14">
      <c r="A556" s="2">
        <v>48</v>
      </c>
      <c r="B556" s="3" t="s">
        <v>559</v>
      </c>
      <c r="C556" s="6">
        <v>93</v>
      </c>
      <c r="D556" s="2">
        <v>259476</v>
      </c>
      <c r="E556" s="2">
        <v>87822</v>
      </c>
      <c r="F556" s="2">
        <v>5164</v>
      </c>
      <c r="G556" s="2">
        <v>323874</v>
      </c>
      <c r="H556" s="2">
        <v>-51056</v>
      </c>
      <c r="I556" s="2">
        <v>46547</v>
      </c>
      <c r="J556">
        <v>540016</v>
      </c>
      <c r="K556">
        <v>122075</v>
      </c>
      <c r="L556">
        <v>101639</v>
      </c>
      <c r="M556">
        <v>-69758</v>
      </c>
      <c r="N556">
        <v>-70478</v>
      </c>
    </row>
    <row r="557" spans="1:14">
      <c r="A557" s="2">
        <v>4</v>
      </c>
      <c r="B557" s="3" t="s">
        <v>560</v>
      </c>
      <c r="C557" s="6">
        <v>93</v>
      </c>
      <c r="D557" s="2">
        <v>139393</v>
      </c>
      <c r="E557" s="2">
        <v>135235</v>
      </c>
      <c r="F557" s="2">
        <v>0</v>
      </c>
      <c r="G557" s="2">
        <v>6803</v>
      </c>
      <c r="H557" s="2">
        <v>4688</v>
      </c>
      <c r="I557" s="2">
        <v>1636</v>
      </c>
      <c r="J557">
        <v>7136</v>
      </c>
      <c r="K557">
        <v>1458</v>
      </c>
      <c r="L557">
        <v>4805</v>
      </c>
      <c r="M557">
        <v>1572</v>
      </c>
      <c r="N557">
        <v>1287</v>
      </c>
    </row>
    <row r="558" spans="1:14">
      <c r="A558" s="2">
        <v>260</v>
      </c>
      <c r="B558" s="3" t="s">
        <v>561</v>
      </c>
      <c r="C558" s="6">
        <v>93</v>
      </c>
      <c r="D558" s="2">
        <v>1025990</v>
      </c>
      <c r="E558" s="2">
        <v>341616</v>
      </c>
      <c r="F558" s="2">
        <v>200712</v>
      </c>
      <c r="G558" s="2">
        <v>957320</v>
      </c>
      <c r="H558" s="2">
        <v>514932</v>
      </c>
      <c r="I558" s="2">
        <v>73475</v>
      </c>
      <c r="J558">
        <v>1251802</v>
      </c>
      <c r="K558">
        <v>104167</v>
      </c>
      <c r="L558">
        <v>463384</v>
      </c>
      <c r="M558">
        <v>192610</v>
      </c>
      <c r="N558">
        <v>153132</v>
      </c>
    </row>
    <row r="559" spans="1:14">
      <c r="A559" s="2">
        <v>131</v>
      </c>
      <c r="B559" s="3" t="s">
        <v>562</v>
      </c>
      <c r="C559" s="6">
        <v>95</v>
      </c>
      <c r="D559" s="2">
        <v>549686</v>
      </c>
      <c r="E559" s="2">
        <v>244262</v>
      </c>
      <c r="F559" s="2">
        <v>481049</v>
      </c>
      <c r="G559" s="2">
        <v>523906</v>
      </c>
      <c r="H559" s="2">
        <v>186657</v>
      </c>
      <c r="I559" s="2">
        <v>105873</v>
      </c>
      <c r="J559">
        <v>1060481</v>
      </c>
      <c r="K559">
        <v>33945</v>
      </c>
      <c r="L559">
        <v>194231</v>
      </c>
      <c r="M559">
        <v>48494</v>
      </c>
      <c r="N559">
        <v>37978</v>
      </c>
    </row>
    <row r="560" spans="1:14">
      <c r="A560" s="2">
        <v>30</v>
      </c>
      <c r="B560" s="3" t="s">
        <v>563</v>
      </c>
      <c r="C560" s="6">
        <v>95</v>
      </c>
      <c r="D560" s="2">
        <v>491266</v>
      </c>
      <c r="E560" s="2">
        <v>112133</v>
      </c>
      <c r="F560" s="2">
        <v>235258</v>
      </c>
      <c r="G560" s="2">
        <v>589358</v>
      </c>
      <c r="H560" s="2">
        <v>309452</v>
      </c>
      <c r="I560" s="2">
        <v>193886</v>
      </c>
      <c r="J560">
        <v>847706</v>
      </c>
      <c r="K560">
        <v>29013</v>
      </c>
      <c r="L560">
        <v>305710</v>
      </c>
      <c r="M560">
        <v>75558</v>
      </c>
      <c r="N560">
        <v>60666</v>
      </c>
    </row>
    <row r="561" spans="1:14">
      <c r="A561" s="2">
        <v>23</v>
      </c>
      <c r="B561" s="3" t="s">
        <v>564</v>
      </c>
      <c r="C561" s="6">
        <v>95</v>
      </c>
      <c r="D561" s="2">
        <v>93352</v>
      </c>
      <c r="E561" s="2">
        <v>35429</v>
      </c>
      <c r="F561" s="2">
        <v>80904</v>
      </c>
      <c r="G561" s="2">
        <v>76932</v>
      </c>
      <c r="H561" s="2">
        <v>30788</v>
      </c>
      <c r="I561" s="2">
        <v>21072</v>
      </c>
      <c r="J561">
        <v>191079</v>
      </c>
      <c r="K561">
        <v>20524</v>
      </c>
      <c r="L561">
        <v>60404</v>
      </c>
      <c r="M561">
        <v>16807</v>
      </c>
      <c r="N561">
        <v>13663</v>
      </c>
    </row>
    <row r="562" spans="1:14">
      <c r="A562" s="2">
        <v>18</v>
      </c>
      <c r="B562" s="3" t="s">
        <v>565</v>
      </c>
      <c r="C562" s="6">
        <v>95</v>
      </c>
      <c r="D562" s="2">
        <v>157676</v>
      </c>
      <c r="E562" s="2">
        <v>116590</v>
      </c>
      <c r="F562" s="2">
        <v>76853</v>
      </c>
      <c r="G562" s="2">
        <v>110012</v>
      </c>
      <c r="H562" s="2">
        <v>95960</v>
      </c>
      <c r="I562" s="2">
        <v>12168</v>
      </c>
      <c r="J562">
        <v>219997</v>
      </c>
      <c r="K562">
        <v>71709</v>
      </c>
      <c r="L562">
        <v>124466</v>
      </c>
      <c r="M562">
        <v>38893</v>
      </c>
      <c r="N562">
        <v>31151</v>
      </c>
    </row>
    <row r="563" spans="1:14">
      <c r="A563" s="2">
        <v>3</v>
      </c>
      <c r="B563" s="3" t="s">
        <v>566</v>
      </c>
      <c r="C563" s="6">
        <v>95</v>
      </c>
      <c r="D563" s="2">
        <v>12863</v>
      </c>
      <c r="E563" s="2">
        <v>4789</v>
      </c>
      <c r="F563" s="2">
        <v>1805</v>
      </c>
      <c r="G563" s="2">
        <v>20475</v>
      </c>
      <c r="H563" s="2">
        <v>10385</v>
      </c>
      <c r="I563" s="2">
        <v>9170</v>
      </c>
      <c r="J563">
        <v>22991</v>
      </c>
      <c r="K563">
        <v>1232</v>
      </c>
      <c r="L563">
        <v>10785</v>
      </c>
      <c r="M563">
        <v>333</v>
      </c>
      <c r="N563">
        <v>214</v>
      </c>
    </row>
    <row r="564" spans="1:14">
      <c r="A564" s="2">
        <v>6</v>
      </c>
      <c r="B564" s="3" t="s">
        <v>567</v>
      </c>
      <c r="C564" s="6">
        <v>95</v>
      </c>
      <c r="D564" s="2">
        <v>11139</v>
      </c>
      <c r="E564" s="2">
        <v>1395</v>
      </c>
      <c r="F564" s="2">
        <v>62</v>
      </c>
      <c r="G564" s="2">
        <v>19636</v>
      </c>
      <c r="H564" s="2">
        <v>-2550</v>
      </c>
      <c r="I564" s="2">
        <v>1702</v>
      </c>
      <c r="J564">
        <v>20005</v>
      </c>
      <c r="K564">
        <v>578</v>
      </c>
      <c r="L564">
        <v>-2692</v>
      </c>
      <c r="M564">
        <v>-4986</v>
      </c>
      <c r="N564">
        <v>-5010</v>
      </c>
    </row>
    <row r="565" spans="1:14">
      <c r="A565" s="2"/>
      <c r="B565" s="3" t="s">
        <v>568</v>
      </c>
      <c r="C565" s="6">
        <v>95</v>
      </c>
      <c r="D565" s="2">
        <v>35</v>
      </c>
      <c r="E565" s="2">
        <v>16</v>
      </c>
      <c r="F565" s="2">
        <v>0</v>
      </c>
      <c r="G565" s="2">
        <v>384</v>
      </c>
      <c r="H565" s="2">
        <v>384</v>
      </c>
      <c r="I565" s="2">
        <v>343</v>
      </c>
      <c r="J565">
        <v>384</v>
      </c>
      <c r="K565">
        <v>0</v>
      </c>
      <c r="L565">
        <v>382</v>
      </c>
      <c r="M565">
        <v>39</v>
      </c>
      <c r="N565">
        <v>39</v>
      </c>
    </row>
    <row r="566" spans="1:14">
      <c r="A566" s="2">
        <v>14</v>
      </c>
      <c r="B566" s="3" t="s">
        <v>569</v>
      </c>
      <c r="C566" s="6">
        <v>95</v>
      </c>
      <c r="D566" s="2">
        <v>5513</v>
      </c>
      <c r="E566" s="2">
        <v>-3780</v>
      </c>
      <c r="F566" s="2">
        <v>654</v>
      </c>
      <c r="G566" s="2">
        <v>1998</v>
      </c>
      <c r="H566" s="2">
        <v>361</v>
      </c>
      <c r="I566" s="2">
        <v>690</v>
      </c>
      <c r="J566">
        <v>3043</v>
      </c>
      <c r="K566">
        <v>405</v>
      </c>
      <c r="L566">
        <v>115</v>
      </c>
      <c r="M566">
        <v>-1178</v>
      </c>
      <c r="N566">
        <v>-1178</v>
      </c>
    </row>
    <row r="567" spans="1:14">
      <c r="A567" s="2">
        <v>74</v>
      </c>
      <c r="B567" s="3" t="s">
        <v>570</v>
      </c>
      <c r="C567" s="6">
        <v>96</v>
      </c>
      <c r="D567" s="2">
        <v>698002</v>
      </c>
      <c r="E567" s="2">
        <v>237629</v>
      </c>
      <c r="F567" s="2">
        <v>85200</v>
      </c>
      <c r="G567" s="2">
        <v>628794</v>
      </c>
      <c r="H567" s="2">
        <v>281841</v>
      </c>
      <c r="I567" s="2">
        <v>180476</v>
      </c>
      <c r="J567">
        <v>764537</v>
      </c>
      <c r="K567">
        <v>94058</v>
      </c>
      <c r="L567">
        <v>313798</v>
      </c>
      <c r="M567">
        <v>22976</v>
      </c>
      <c r="N567">
        <v>13900</v>
      </c>
    </row>
    <row r="568" spans="1:14">
      <c r="A568" s="2">
        <v>126</v>
      </c>
      <c r="B568" s="3" t="s">
        <v>571</v>
      </c>
      <c r="C568" s="6">
        <v>96</v>
      </c>
      <c r="D568" s="2">
        <v>222539</v>
      </c>
      <c r="E568" s="2">
        <v>-68068</v>
      </c>
      <c r="F568" s="2">
        <v>29990</v>
      </c>
      <c r="G568" s="2">
        <v>178476</v>
      </c>
      <c r="H568" s="2">
        <v>54307</v>
      </c>
      <c r="I568" s="2">
        <v>70116</v>
      </c>
      <c r="J568">
        <v>237933</v>
      </c>
      <c r="K568">
        <v>18889</v>
      </c>
      <c r="L568">
        <v>73268</v>
      </c>
      <c r="M568">
        <v>-17510</v>
      </c>
      <c r="N568">
        <v>-17958</v>
      </c>
    </row>
    <row r="569" spans="1:14">
      <c r="A569" s="2">
        <v>30</v>
      </c>
      <c r="B569" s="3" t="s">
        <v>572</v>
      </c>
      <c r="C569" s="6">
        <v>96</v>
      </c>
      <c r="D569" s="2">
        <v>98160</v>
      </c>
      <c r="E569" s="2">
        <v>15459</v>
      </c>
      <c r="F569" s="2">
        <v>46923</v>
      </c>
      <c r="G569" s="2">
        <v>102503</v>
      </c>
      <c r="H569" s="2">
        <v>61421</v>
      </c>
      <c r="I569" s="2">
        <v>41900</v>
      </c>
      <c r="J569">
        <v>158297</v>
      </c>
      <c r="K569">
        <v>17293</v>
      </c>
      <c r="L569">
        <v>65436</v>
      </c>
      <c r="M569">
        <v>4107</v>
      </c>
      <c r="N569">
        <v>2485</v>
      </c>
    </row>
    <row r="570" spans="1:14">
      <c r="A570" s="2">
        <v>197</v>
      </c>
      <c r="B570" s="3" t="s">
        <v>573</v>
      </c>
      <c r="C570" s="6">
        <v>96</v>
      </c>
      <c r="D570" s="2">
        <v>996848</v>
      </c>
      <c r="E570" s="2">
        <v>67960</v>
      </c>
      <c r="F570" s="2">
        <v>85673</v>
      </c>
      <c r="G570" s="2">
        <v>358357</v>
      </c>
      <c r="H570" s="2">
        <v>87360</v>
      </c>
      <c r="I570" s="2">
        <v>90464</v>
      </c>
      <c r="J570">
        <v>483313</v>
      </c>
      <c r="K570">
        <v>47441</v>
      </c>
      <c r="L570">
        <v>108199</v>
      </c>
      <c r="M570">
        <v>-44703</v>
      </c>
      <c r="N570">
        <v>-47858</v>
      </c>
    </row>
    <row r="571" spans="1:14">
      <c r="A571" s="2">
        <v>35</v>
      </c>
      <c r="B571" s="3" t="s">
        <v>574</v>
      </c>
      <c r="C571" s="6">
        <v>96</v>
      </c>
      <c r="D571" s="2">
        <v>86835</v>
      </c>
      <c r="E571" s="2">
        <v>31015</v>
      </c>
      <c r="F571" s="2">
        <v>1747</v>
      </c>
      <c r="G571" s="2">
        <v>87936</v>
      </c>
      <c r="H571" s="2">
        <v>28364</v>
      </c>
      <c r="I571" s="2">
        <v>20605</v>
      </c>
      <c r="J571">
        <v>90915</v>
      </c>
      <c r="K571">
        <v>3426</v>
      </c>
      <c r="L571">
        <v>27948</v>
      </c>
      <c r="M571">
        <v>3401</v>
      </c>
      <c r="N571">
        <v>1957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activeCell="B17" sqref="B17"/>
    </sheetView>
  </sheetViews>
  <sheetFormatPr defaultRowHeight="12.75"/>
  <cols>
    <col min="1" max="1" width="6.7109375" bestFit="1" customWidth="1"/>
    <col min="2" max="2" width="6" bestFit="1" customWidth="1"/>
    <col min="3" max="4" width="11" bestFit="1" customWidth="1"/>
    <col min="5" max="5" width="10" bestFit="1" customWidth="1"/>
    <col min="6" max="6" width="11" bestFit="1" customWidth="1"/>
    <col min="7" max="8" width="10" bestFit="1" customWidth="1"/>
    <col min="9" max="11" width="9" bestFit="1" customWidth="1"/>
    <col min="12" max="12" width="10" bestFit="1" customWidth="1"/>
    <col min="13" max="13" width="11" bestFit="1" customWidth="1"/>
  </cols>
  <sheetData>
    <row r="1" spans="1:14">
      <c r="E1">
        <v>1</v>
      </c>
      <c r="F1">
        <v>5</v>
      </c>
      <c r="G1">
        <v>11</v>
      </c>
      <c r="H1">
        <v>12</v>
      </c>
    </row>
    <row r="2" spans="1:14">
      <c r="A2" s="7" t="s">
        <v>604</v>
      </c>
      <c r="B2" s="8" t="s">
        <v>575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  <c r="I2" s="4" t="s">
        <v>581</v>
      </c>
      <c r="J2" s="4" t="s">
        <v>580</v>
      </c>
      <c r="K2" s="4" t="s">
        <v>602</v>
      </c>
      <c r="L2" s="4" t="s">
        <v>579</v>
      </c>
      <c r="M2" s="4" t="s">
        <v>603</v>
      </c>
    </row>
    <row r="3" spans="1:14" ht="14.25">
      <c r="A3" s="9" t="s">
        <v>583</v>
      </c>
      <c r="B3" s="10">
        <v>2147</v>
      </c>
      <c r="C3" s="10">
        <v>93207944</v>
      </c>
      <c r="D3" s="10">
        <v>47951654</v>
      </c>
      <c r="E3" s="10">
        <v>10993764</v>
      </c>
      <c r="F3" s="10">
        <v>42296271</v>
      </c>
      <c r="G3" s="10">
        <v>10634479</v>
      </c>
      <c r="H3" s="10">
        <v>11919156</v>
      </c>
      <c r="I3">
        <v>860039</v>
      </c>
      <c r="J3">
        <v>1415594</v>
      </c>
      <c r="K3">
        <v>8960150</v>
      </c>
      <c r="L3">
        <v>24203036</v>
      </c>
      <c r="M3">
        <v>73275736</v>
      </c>
      <c r="N3" s="11" t="s">
        <v>605</v>
      </c>
    </row>
    <row r="4" spans="1:14" ht="14.25">
      <c r="A4" s="9" t="s">
        <v>584</v>
      </c>
      <c r="B4" s="10">
        <v>118</v>
      </c>
      <c r="C4" s="10">
        <v>10364185</v>
      </c>
      <c r="D4" s="10">
        <v>5287482</v>
      </c>
      <c r="E4" s="10">
        <v>361747</v>
      </c>
      <c r="F4" s="10">
        <v>5736266</v>
      </c>
      <c r="G4" s="10">
        <v>2639923</v>
      </c>
      <c r="H4" s="10">
        <v>1157152</v>
      </c>
      <c r="I4">
        <v>606285</v>
      </c>
      <c r="J4">
        <v>1137931</v>
      </c>
      <c r="K4">
        <v>891686</v>
      </c>
      <c r="L4">
        <v>3349008</v>
      </c>
      <c r="M4">
        <v>7356053</v>
      </c>
      <c r="N4" s="11" t="s">
        <v>606</v>
      </c>
    </row>
    <row r="5" spans="1:14" ht="14.25">
      <c r="A5" s="9" t="s">
        <v>585</v>
      </c>
      <c r="B5" s="10">
        <v>8215</v>
      </c>
      <c r="C5" s="10">
        <v>775951655</v>
      </c>
      <c r="D5" s="10">
        <v>348854991</v>
      </c>
      <c r="E5" s="10">
        <v>104892289</v>
      </c>
      <c r="F5" s="10">
        <v>1023729632</v>
      </c>
      <c r="G5" s="10">
        <v>201040652</v>
      </c>
      <c r="H5" s="10">
        <v>122696205</v>
      </c>
      <c r="I5">
        <v>25521791</v>
      </c>
      <c r="J5">
        <v>34054667</v>
      </c>
      <c r="K5">
        <v>92534039</v>
      </c>
      <c r="L5">
        <v>262215507</v>
      </c>
      <c r="M5">
        <v>1313806721</v>
      </c>
      <c r="N5" s="11" t="s">
        <v>607</v>
      </c>
    </row>
    <row r="6" spans="1:14" ht="14.25">
      <c r="A6" s="9" t="s">
        <v>586</v>
      </c>
      <c r="B6" s="10">
        <v>242</v>
      </c>
      <c r="C6" s="10">
        <v>205416265</v>
      </c>
      <c r="D6" s="10">
        <v>118248877</v>
      </c>
      <c r="E6" s="10">
        <v>21578607</v>
      </c>
      <c r="F6" s="10">
        <v>125756303</v>
      </c>
      <c r="G6" s="10">
        <v>21206652</v>
      </c>
      <c r="H6" s="10">
        <v>4298970</v>
      </c>
      <c r="I6">
        <v>9257307</v>
      </c>
      <c r="J6">
        <v>11372999</v>
      </c>
      <c r="K6">
        <v>9311558</v>
      </c>
      <c r="L6">
        <v>26361112</v>
      </c>
      <c r="M6">
        <v>159600877</v>
      </c>
      <c r="N6" s="11" t="s">
        <v>608</v>
      </c>
    </row>
    <row r="7" spans="1:14" ht="14.25">
      <c r="A7" s="9" t="s">
        <v>587</v>
      </c>
      <c r="B7" s="10">
        <v>396</v>
      </c>
      <c r="C7" s="10">
        <v>87970694</v>
      </c>
      <c r="D7" s="10">
        <v>56863634</v>
      </c>
      <c r="E7" s="10">
        <v>3936740</v>
      </c>
      <c r="F7" s="10">
        <v>20057971</v>
      </c>
      <c r="G7" s="10">
        <v>10206225</v>
      </c>
      <c r="H7" s="10">
        <v>6248215</v>
      </c>
      <c r="I7">
        <v>840174</v>
      </c>
      <c r="J7">
        <v>1319964</v>
      </c>
      <c r="K7">
        <v>3843716</v>
      </c>
      <c r="L7">
        <v>12028717</v>
      </c>
      <c r="M7">
        <v>27508843</v>
      </c>
      <c r="N7" s="11" t="s">
        <v>609</v>
      </c>
    </row>
    <row r="8" spans="1:14" ht="14.25">
      <c r="A8" s="9" t="s">
        <v>588</v>
      </c>
      <c r="B8" s="10">
        <v>6583</v>
      </c>
      <c r="C8" s="10">
        <v>175088763</v>
      </c>
      <c r="D8" s="10">
        <v>42544703</v>
      </c>
      <c r="E8" s="10">
        <v>11892946</v>
      </c>
      <c r="F8" s="10">
        <v>208664513</v>
      </c>
      <c r="G8" s="10">
        <v>38348402</v>
      </c>
      <c r="H8" s="10">
        <v>22518944</v>
      </c>
      <c r="I8">
        <v>8266042</v>
      </c>
      <c r="J8">
        <v>10764590</v>
      </c>
      <c r="K8">
        <v>11129441</v>
      </c>
      <c r="L8">
        <v>46628897</v>
      </c>
      <c r="M8">
        <v>243160403</v>
      </c>
      <c r="N8" s="11" t="s">
        <v>610</v>
      </c>
    </row>
    <row r="9" spans="1:14" ht="14.25">
      <c r="A9" s="9" t="s">
        <v>589</v>
      </c>
      <c r="B9" s="10">
        <v>27062</v>
      </c>
      <c r="C9" s="10">
        <v>610605581</v>
      </c>
      <c r="D9" s="10">
        <v>182238368</v>
      </c>
      <c r="E9" s="10">
        <v>938613811</v>
      </c>
      <c r="F9" s="10">
        <v>133570835</v>
      </c>
      <c r="G9" s="10">
        <v>107188342</v>
      </c>
      <c r="H9" s="10">
        <v>55368277</v>
      </c>
      <c r="I9">
        <v>27016621</v>
      </c>
      <c r="J9">
        <v>35904650</v>
      </c>
      <c r="K9">
        <v>32163397</v>
      </c>
      <c r="L9">
        <v>132837678</v>
      </c>
      <c r="M9">
        <v>1162378038</v>
      </c>
      <c r="N9" s="11" t="s">
        <v>611</v>
      </c>
    </row>
    <row r="10" spans="1:14" ht="14.25">
      <c r="A10" s="9" t="s">
        <v>590</v>
      </c>
      <c r="B10" s="10">
        <v>3018</v>
      </c>
      <c r="C10" s="10">
        <v>312013837</v>
      </c>
      <c r="D10" s="10">
        <v>166411688</v>
      </c>
      <c r="E10" s="10">
        <v>12022389</v>
      </c>
      <c r="F10" s="10">
        <v>122748276</v>
      </c>
      <c r="G10" s="10">
        <v>29125543</v>
      </c>
      <c r="H10" s="10">
        <v>24661085</v>
      </c>
      <c r="I10">
        <v>-453191</v>
      </c>
      <c r="J10">
        <v>360258</v>
      </c>
      <c r="K10">
        <v>15692388</v>
      </c>
      <c r="L10">
        <v>45373983</v>
      </c>
      <c r="M10">
        <v>161031077</v>
      </c>
      <c r="N10" s="11" t="s">
        <v>612</v>
      </c>
    </row>
    <row r="11" spans="1:14" ht="14.25">
      <c r="A11" s="9" t="s">
        <v>591</v>
      </c>
      <c r="B11" s="10">
        <v>2802</v>
      </c>
      <c r="C11" s="10">
        <v>117878726</v>
      </c>
      <c r="D11" s="10">
        <v>69675450</v>
      </c>
      <c r="E11" s="10">
        <v>22587490</v>
      </c>
      <c r="F11" s="10">
        <v>68645304</v>
      </c>
      <c r="G11" s="10">
        <v>34778476</v>
      </c>
      <c r="H11" s="10">
        <v>28329355</v>
      </c>
      <c r="I11">
        <v>-3404068</v>
      </c>
      <c r="J11">
        <v>-3329675</v>
      </c>
      <c r="K11">
        <v>10344324</v>
      </c>
      <c r="L11">
        <v>37535086</v>
      </c>
      <c r="M11">
        <v>97559180</v>
      </c>
      <c r="N11" s="11" t="s">
        <v>613</v>
      </c>
    </row>
    <row r="12" spans="1:14" ht="14.25">
      <c r="A12" s="9" t="s">
        <v>592</v>
      </c>
      <c r="B12" s="10">
        <v>4054</v>
      </c>
      <c r="C12" s="10">
        <v>138719779</v>
      </c>
      <c r="D12" s="10">
        <v>76959825</v>
      </c>
      <c r="E12" s="10">
        <v>11937512</v>
      </c>
      <c r="F12" s="10">
        <v>86674907</v>
      </c>
      <c r="G12" s="10">
        <v>40232070</v>
      </c>
      <c r="H12" s="10">
        <v>21667684</v>
      </c>
      <c r="I12">
        <v>14445953</v>
      </c>
      <c r="J12">
        <v>16800377</v>
      </c>
      <c r="K12">
        <v>11653288</v>
      </c>
      <c r="L12">
        <v>51769826</v>
      </c>
      <c r="M12">
        <v>118495913</v>
      </c>
      <c r="N12" s="11" t="s">
        <v>614</v>
      </c>
    </row>
    <row r="13" spans="1:14" ht="14.25">
      <c r="A13" s="9" t="s">
        <v>593</v>
      </c>
      <c r="B13" s="10">
        <v>480</v>
      </c>
      <c r="C13" s="10">
        <v>142362479</v>
      </c>
      <c r="D13" s="10">
        <v>50593553</v>
      </c>
      <c r="E13" s="10">
        <v>28849904</v>
      </c>
      <c r="F13" s="10">
        <v>10459258</v>
      </c>
      <c r="G13" s="10">
        <v>4563235</v>
      </c>
      <c r="H13" s="10">
        <v>2476779</v>
      </c>
      <c r="I13">
        <v>3213741</v>
      </c>
      <c r="J13">
        <v>3956859</v>
      </c>
      <c r="K13">
        <v>3731088</v>
      </c>
      <c r="L13">
        <v>14085342</v>
      </c>
      <c r="M13">
        <v>62911797</v>
      </c>
      <c r="N13" s="11" t="s">
        <v>615</v>
      </c>
    </row>
    <row r="14" spans="1:14" ht="14.25">
      <c r="A14" s="9" t="s">
        <v>594</v>
      </c>
      <c r="B14" s="10">
        <v>5933</v>
      </c>
      <c r="C14" s="10">
        <v>351162203</v>
      </c>
      <c r="D14" s="10">
        <v>90426050</v>
      </c>
      <c r="E14" s="10">
        <v>5205600</v>
      </c>
      <c r="F14" s="10">
        <v>37054631</v>
      </c>
      <c r="G14" s="10">
        <v>13613717</v>
      </c>
      <c r="H14" s="10">
        <v>4465015</v>
      </c>
      <c r="I14">
        <v>5160789</v>
      </c>
      <c r="J14">
        <v>6772965</v>
      </c>
      <c r="K14">
        <v>20734828</v>
      </c>
      <c r="L14">
        <v>39826705</v>
      </c>
      <c r="M14">
        <v>86166438</v>
      </c>
      <c r="N14" s="11" t="s">
        <v>616</v>
      </c>
    </row>
    <row r="15" spans="1:14" ht="14.25">
      <c r="A15" s="9" t="s">
        <v>595</v>
      </c>
      <c r="B15" s="10">
        <v>13741</v>
      </c>
      <c r="C15" s="10">
        <v>297853990</v>
      </c>
      <c r="D15" s="10">
        <v>111737202</v>
      </c>
      <c r="E15" s="10">
        <v>31799912</v>
      </c>
      <c r="F15" s="10">
        <v>115841312</v>
      </c>
      <c r="G15" s="10">
        <v>34162817</v>
      </c>
      <c r="H15" s="10">
        <v>22513583</v>
      </c>
      <c r="I15">
        <v>13176883</v>
      </c>
      <c r="J15">
        <v>16588531</v>
      </c>
      <c r="K15">
        <v>13917276</v>
      </c>
      <c r="L15">
        <v>60972806</v>
      </c>
      <c r="M15">
        <v>267599908</v>
      </c>
      <c r="N15" s="11" t="s">
        <v>617</v>
      </c>
    </row>
    <row r="16" spans="1:14" ht="14.25">
      <c r="A16" s="9" t="s">
        <v>596</v>
      </c>
      <c r="B16" s="10">
        <v>5717</v>
      </c>
      <c r="C16" s="10">
        <v>139216930</v>
      </c>
      <c r="D16" s="10">
        <v>33193362</v>
      </c>
      <c r="E16" s="10">
        <v>17693264</v>
      </c>
      <c r="F16" s="10">
        <v>58651187</v>
      </c>
      <c r="G16" s="10">
        <v>21902578</v>
      </c>
      <c r="H16" s="10">
        <v>13421608</v>
      </c>
      <c r="I16">
        <v>-2345109</v>
      </c>
      <c r="J16">
        <v>-1298741</v>
      </c>
      <c r="K16">
        <v>9783105</v>
      </c>
      <c r="L16">
        <v>25630886</v>
      </c>
      <c r="M16">
        <v>97356961</v>
      </c>
      <c r="N16" s="11" t="s">
        <v>618</v>
      </c>
    </row>
    <row r="17" spans="1:14" ht="14.25">
      <c r="A17" s="9" t="s">
        <v>597</v>
      </c>
      <c r="B17" s="10"/>
      <c r="C17" s="10">
        <v>2271455</v>
      </c>
      <c r="D17" s="10">
        <v>586763</v>
      </c>
      <c r="E17" s="10">
        <v>0</v>
      </c>
      <c r="F17" s="10">
        <v>71073</v>
      </c>
      <c r="G17" s="10">
        <v>-15726</v>
      </c>
      <c r="H17" s="10">
        <v>164798</v>
      </c>
      <c r="I17">
        <v>-6397043</v>
      </c>
      <c r="J17">
        <v>-6397037</v>
      </c>
      <c r="K17">
        <v>13054</v>
      </c>
      <c r="L17">
        <v>-6217069</v>
      </c>
      <c r="M17">
        <v>893520</v>
      </c>
      <c r="N17" s="11" t="s">
        <v>619</v>
      </c>
    </row>
    <row r="18" spans="1:14" ht="14.25">
      <c r="A18" s="9" t="s">
        <v>598</v>
      </c>
      <c r="B18" s="10">
        <v>795</v>
      </c>
      <c r="C18" s="10">
        <v>3765103</v>
      </c>
      <c r="D18" s="10">
        <v>1341154</v>
      </c>
      <c r="E18" s="10">
        <v>869134</v>
      </c>
      <c r="F18" s="10">
        <v>2616133</v>
      </c>
      <c r="G18" s="10">
        <v>1119146</v>
      </c>
      <c r="H18" s="10">
        <v>715509</v>
      </c>
      <c r="I18">
        <v>207777</v>
      </c>
      <c r="J18">
        <v>286049</v>
      </c>
      <c r="K18">
        <v>181939</v>
      </c>
      <c r="L18">
        <v>1237527</v>
      </c>
      <c r="M18">
        <v>4286989</v>
      </c>
      <c r="N18" s="11" t="s">
        <v>620</v>
      </c>
    </row>
    <row r="19" spans="1:14" ht="14.25">
      <c r="A19" s="9" t="s">
        <v>599</v>
      </c>
      <c r="B19" s="10">
        <v>2777</v>
      </c>
      <c r="C19" s="10">
        <v>27380280</v>
      </c>
      <c r="D19" s="10">
        <v>15072537</v>
      </c>
      <c r="E19" s="10">
        <v>1132108</v>
      </c>
      <c r="F19" s="10">
        <v>23105379</v>
      </c>
      <c r="G19" s="10">
        <v>12935497</v>
      </c>
      <c r="H19" s="10">
        <v>8761034</v>
      </c>
      <c r="I19">
        <v>529797</v>
      </c>
      <c r="J19">
        <v>1003236</v>
      </c>
      <c r="K19">
        <v>3137536</v>
      </c>
      <c r="L19">
        <v>13317563</v>
      </c>
      <c r="M19">
        <v>25979853</v>
      </c>
      <c r="N19" s="11" t="s">
        <v>621</v>
      </c>
    </row>
    <row r="20" spans="1:14" ht="14.25">
      <c r="A20" s="9" t="s">
        <v>600</v>
      </c>
      <c r="B20" s="10">
        <v>975</v>
      </c>
      <c r="C20" s="10">
        <v>22490161</v>
      </c>
      <c r="D20" s="10">
        <v>7165812</v>
      </c>
      <c r="E20" s="10">
        <v>730677</v>
      </c>
      <c r="F20" s="10">
        <v>38823108</v>
      </c>
      <c r="G20" s="10">
        <v>29438953</v>
      </c>
      <c r="H20" s="10">
        <v>2151996</v>
      </c>
      <c r="I20">
        <v>-851068</v>
      </c>
      <c r="J20">
        <v>-385403</v>
      </c>
      <c r="K20">
        <v>1596567</v>
      </c>
      <c r="L20">
        <v>7348531</v>
      </c>
      <c r="M20">
        <v>42280014</v>
      </c>
      <c r="N20" s="11" t="s">
        <v>622</v>
      </c>
    </row>
    <row r="21" spans="1:14" ht="14.25">
      <c r="A21" s="9" t="s">
        <v>601</v>
      </c>
      <c r="B21" s="10">
        <v>688</v>
      </c>
      <c r="C21" s="10">
        <v>3423914</v>
      </c>
      <c r="D21" s="10">
        <v>794829</v>
      </c>
      <c r="E21" s="10">
        <v>1126118</v>
      </c>
      <c r="F21" s="10">
        <v>2698767</v>
      </c>
      <c r="G21" s="10">
        <v>1144730</v>
      </c>
      <c r="H21" s="10">
        <v>748465</v>
      </c>
      <c r="I21">
        <v>90049</v>
      </c>
      <c r="J21">
        <v>142231</v>
      </c>
      <c r="K21">
        <v>338513</v>
      </c>
      <c r="L21">
        <v>1282050</v>
      </c>
      <c r="M21">
        <v>4100681</v>
      </c>
      <c r="N21" s="11" t="s">
        <v>623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sekcie -velkost-eur (2)</vt:lpstr>
      <vt:lpstr>sekcie -velkost</vt:lpstr>
      <vt:lpstr>sekcie -efektivnost(2)</vt:lpstr>
      <vt:lpstr>SK Nace spolu</vt:lpstr>
      <vt:lpstr>sekcie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uzivatel2</cp:lastModifiedBy>
  <dcterms:created xsi:type="dcterms:W3CDTF">2010-06-23T06:37:42Z</dcterms:created>
  <dcterms:modified xsi:type="dcterms:W3CDTF">2011-06-14T13:43:43Z</dcterms:modified>
</cp:coreProperties>
</file>