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8475" windowHeight="5385" activeTab="4"/>
  </bookViews>
  <sheets>
    <sheet name="Sheet2" sheetId="2" r:id="rId1"/>
    <sheet name="gmzd" sheetId="4" r:id="rId2"/>
    <sheet name="Sheet1" sheetId="1" r:id="rId3"/>
    <sheet name="gdelta2006" sheetId="5" r:id="rId4"/>
    <sheet name="PR040501" sheetId="3" r:id="rId5"/>
  </sheets>
  <calcPr calcId="125725"/>
</workbook>
</file>

<file path=xl/calcChain.xml><?xml version="1.0" encoding="utf-8"?>
<calcChain xmlns="http://schemas.openxmlformats.org/spreadsheetml/2006/main">
  <c r="K112" i="1"/>
  <c r="I112"/>
  <c r="J112"/>
  <c r="E112"/>
  <c r="F112"/>
  <c r="G112"/>
  <c r="H112"/>
  <c r="D63" i="3"/>
  <c r="E63"/>
  <c r="F63" s="1"/>
  <c r="G63"/>
  <c r="H63"/>
  <c r="H3"/>
  <c r="H4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2"/>
  <c r="D3"/>
  <c r="D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2"/>
  <c r="G52" i="1"/>
  <c r="H52"/>
  <c r="G53"/>
  <c r="H53"/>
  <c r="G54"/>
  <c r="H54"/>
  <c r="G55"/>
  <c r="H55"/>
  <c r="G56"/>
  <c r="H56"/>
  <c r="G57"/>
  <c r="H57"/>
  <c r="G58"/>
  <c r="H58"/>
  <c r="G59"/>
  <c r="H59"/>
  <c r="G60"/>
  <c r="H60"/>
  <c r="G61"/>
  <c r="H61"/>
  <c r="G62"/>
  <c r="H62"/>
  <c r="G63"/>
  <c r="H63"/>
  <c r="G64"/>
  <c r="H64"/>
  <c r="G65"/>
  <c r="H65"/>
  <c r="G66"/>
  <c r="H66"/>
  <c r="G67"/>
  <c r="H67"/>
  <c r="G68"/>
  <c r="H68"/>
  <c r="G69"/>
  <c r="H69"/>
  <c r="G70"/>
  <c r="H70"/>
  <c r="G71"/>
  <c r="H71"/>
  <c r="G72"/>
  <c r="H72"/>
  <c r="G73"/>
  <c r="H73"/>
  <c r="G74"/>
  <c r="H74"/>
  <c r="G75"/>
  <c r="H75"/>
  <c r="G76"/>
  <c r="H76"/>
  <c r="G77"/>
  <c r="H77"/>
  <c r="G78"/>
  <c r="H78"/>
  <c r="G79"/>
  <c r="H79"/>
  <c r="G80"/>
  <c r="H80"/>
  <c r="G81"/>
  <c r="H81"/>
  <c r="G82"/>
  <c r="H82"/>
  <c r="G83"/>
  <c r="H83"/>
  <c r="G84"/>
  <c r="H84"/>
  <c r="G85"/>
  <c r="H85"/>
  <c r="G86"/>
  <c r="H86"/>
  <c r="G87"/>
  <c r="H87"/>
  <c r="G88"/>
  <c r="H88"/>
  <c r="G89"/>
  <c r="H89"/>
  <c r="G90"/>
  <c r="H90"/>
  <c r="G91"/>
  <c r="H91"/>
  <c r="G92"/>
  <c r="H92"/>
  <c r="G93"/>
  <c r="H93"/>
  <c r="G94"/>
  <c r="H94"/>
  <c r="G95"/>
  <c r="H95"/>
  <c r="G96"/>
  <c r="H96"/>
  <c r="G97"/>
  <c r="H97"/>
  <c r="G98"/>
  <c r="H98"/>
  <c r="G99"/>
  <c r="H99"/>
  <c r="G100"/>
  <c r="H100"/>
  <c r="G101"/>
  <c r="H101"/>
  <c r="G102"/>
  <c r="H102"/>
  <c r="G103"/>
  <c r="H103"/>
  <c r="G104"/>
  <c r="H104"/>
  <c r="G105"/>
  <c r="H105"/>
  <c r="G106"/>
  <c r="H106"/>
  <c r="G107"/>
  <c r="H107"/>
  <c r="G108"/>
  <c r="H108"/>
  <c r="G109"/>
  <c r="H109"/>
  <c r="G110"/>
  <c r="H110"/>
  <c r="G111"/>
  <c r="H111"/>
  <c r="H51"/>
  <c r="G51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55"/>
  <c r="Q56"/>
  <c r="Q57"/>
  <c r="Q58"/>
  <c r="Q59"/>
  <c r="Q60"/>
  <c r="Q61"/>
  <c r="Q62"/>
  <c r="Q63"/>
  <c r="Q64"/>
  <c r="Q65"/>
  <c r="Q66"/>
  <c r="Q67"/>
  <c r="Q68"/>
  <c r="Q69"/>
  <c r="Q70"/>
  <c r="Q71"/>
  <c r="Q72"/>
  <c r="Q73"/>
  <c r="Q74"/>
  <c r="Q75"/>
  <c r="Q76"/>
  <c r="Q77"/>
  <c r="Q78"/>
  <c r="Q79"/>
  <c r="Q80"/>
  <c r="Q81"/>
  <c r="Q82"/>
  <c r="Q83"/>
  <c r="Q84"/>
  <c r="Q85"/>
  <c r="Q86"/>
  <c r="Q87"/>
  <c r="Q88"/>
  <c r="Q89"/>
  <c r="Q90"/>
  <c r="Q91"/>
  <c r="Q92"/>
  <c r="Q93"/>
  <c r="Q94"/>
  <c r="Q95"/>
  <c r="Q96"/>
  <c r="Q97"/>
  <c r="Q98"/>
  <c r="Q99"/>
  <c r="Q100"/>
  <c r="Q101"/>
  <c r="Q102"/>
  <c r="Q103"/>
  <c r="Q104"/>
  <c r="Q105"/>
  <c r="Q106"/>
  <c r="Q107"/>
  <c r="Q108"/>
  <c r="Q109"/>
  <c r="Q110"/>
  <c r="Q111"/>
  <c r="Q112"/>
  <c r="Q27"/>
  <c r="P112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54"/>
  <c r="P55"/>
  <c r="P56"/>
  <c r="P57"/>
  <c r="P58"/>
  <c r="P59"/>
  <c r="P60"/>
  <c r="P61"/>
  <c r="P62"/>
  <c r="P63"/>
  <c r="P64"/>
  <c r="P65"/>
  <c r="P66"/>
  <c r="P67"/>
  <c r="P68"/>
  <c r="P69"/>
  <c r="P70"/>
  <c r="P71"/>
  <c r="P72"/>
  <c r="P73"/>
  <c r="P74"/>
  <c r="P75"/>
  <c r="P76"/>
  <c r="P77"/>
  <c r="P78"/>
  <c r="P79"/>
  <c r="P80"/>
  <c r="P81"/>
  <c r="P82"/>
  <c r="P83"/>
  <c r="P84"/>
  <c r="P85"/>
  <c r="P86"/>
  <c r="P87"/>
  <c r="P88"/>
  <c r="P89"/>
  <c r="P90"/>
  <c r="P91"/>
  <c r="P92"/>
  <c r="P93"/>
  <c r="P94"/>
  <c r="P95"/>
  <c r="P96"/>
  <c r="P97"/>
  <c r="P98"/>
  <c r="P99"/>
  <c r="P100"/>
  <c r="P101"/>
  <c r="P102"/>
  <c r="P103"/>
  <c r="P104"/>
  <c r="P105"/>
  <c r="P106"/>
  <c r="P107"/>
  <c r="P108"/>
  <c r="P109"/>
  <c r="P110"/>
  <c r="P111"/>
  <c r="P27"/>
  <c r="J64"/>
  <c r="K64"/>
  <c r="J65"/>
  <c r="K65"/>
  <c r="J66"/>
  <c r="K66"/>
  <c r="J67"/>
  <c r="K67"/>
  <c r="J68"/>
  <c r="K68"/>
  <c r="J69"/>
  <c r="K69"/>
  <c r="J70"/>
  <c r="K70"/>
  <c r="J71"/>
  <c r="K71"/>
  <c r="J72"/>
  <c r="K72"/>
  <c r="J73"/>
  <c r="K73"/>
  <c r="J74"/>
  <c r="K74"/>
  <c r="J75"/>
  <c r="K75"/>
  <c r="J76"/>
  <c r="K76"/>
  <c r="J77"/>
  <c r="K77"/>
  <c r="J78"/>
  <c r="K78"/>
  <c r="J79"/>
  <c r="K79"/>
  <c r="J80"/>
  <c r="K80"/>
  <c r="J81"/>
  <c r="K81"/>
  <c r="J82"/>
  <c r="K82"/>
  <c r="J83"/>
  <c r="K83"/>
  <c r="J84"/>
  <c r="K84"/>
  <c r="J85"/>
  <c r="K85"/>
  <c r="J86"/>
  <c r="K86"/>
  <c r="J87"/>
  <c r="K87"/>
  <c r="J88"/>
  <c r="K88"/>
  <c r="J89"/>
  <c r="K89"/>
  <c r="J90"/>
  <c r="K90"/>
  <c r="J91"/>
  <c r="K91"/>
  <c r="J92"/>
  <c r="K92"/>
  <c r="J93"/>
  <c r="K93"/>
  <c r="J94"/>
  <c r="K94"/>
  <c r="J95"/>
  <c r="K95"/>
  <c r="J96"/>
  <c r="K96"/>
  <c r="J97"/>
  <c r="K97"/>
  <c r="J98"/>
  <c r="K98"/>
  <c r="J99"/>
  <c r="K99"/>
  <c r="J100"/>
  <c r="K100"/>
  <c r="J101"/>
  <c r="K101"/>
  <c r="J102"/>
  <c r="K102"/>
  <c r="J103"/>
  <c r="K103"/>
  <c r="J104"/>
  <c r="K104"/>
  <c r="J105"/>
  <c r="K105"/>
  <c r="J106"/>
  <c r="K106"/>
  <c r="J107"/>
  <c r="K107"/>
  <c r="J108"/>
  <c r="K108"/>
  <c r="J109"/>
  <c r="K109"/>
  <c r="J110"/>
  <c r="K110"/>
  <c r="J111"/>
  <c r="K111"/>
  <c r="J63"/>
  <c r="K63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40"/>
  <c r="I41"/>
  <c r="I42"/>
  <c r="I43"/>
  <c r="I44"/>
  <c r="I45"/>
  <c r="I46"/>
  <c r="I47"/>
  <c r="I48"/>
  <c r="I49"/>
  <c r="I50"/>
  <c r="I51"/>
  <c r="I39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51"/>
</calcChain>
</file>

<file path=xl/sharedStrings.xml><?xml version="1.0" encoding="utf-8"?>
<sst xmlns="http://schemas.openxmlformats.org/spreadsheetml/2006/main" count="458" uniqueCount="132">
  <si>
    <t>2002M01</t>
  </si>
  <si>
    <t>2002M02</t>
  </si>
  <si>
    <t>2002M03</t>
  </si>
  <si>
    <t>2002M04</t>
  </si>
  <si>
    <t>2002M05</t>
  </si>
  <si>
    <t>2002M06</t>
  </si>
  <si>
    <t>2002M07</t>
  </si>
  <si>
    <t>2002M08</t>
  </si>
  <si>
    <t>2002M09</t>
  </si>
  <si>
    <t>2002M10</t>
  </si>
  <si>
    <t>2002M11</t>
  </si>
  <si>
    <t>2002M12</t>
  </si>
  <si>
    <t>2003M01</t>
  </si>
  <si>
    <t>2003M02</t>
  </si>
  <si>
    <t>2003M03</t>
  </si>
  <si>
    <t>2003M04</t>
  </si>
  <si>
    <t>2003M05</t>
  </si>
  <si>
    <t>2003M06</t>
  </si>
  <si>
    <t>2003M07</t>
  </si>
  <si>
    <t>2003M08</t>
  </si>
  <si>
    <t>2003M09</t>
  </si>
  <si>
    <t>2003M10</t>
  </si>
  <si>
    <t>2003M11</t>
  </si>
  <si>
    <t>2003M12</t>
  </si>
  <si>
    <t>2004M01</t>
  </si>
  <si>
    <t>2004M02</t>
  </si>
  <si>
    <t>2004M03</t>
  </si>
  <si>
    <t>2004M04</t>
  </si>
  <si>
    <t>2004M05</t>
  </si>
  <si>
    <t>2004M06</t>
  </si>
  <si>
    <t>2004M07</t>
  </si>
  <si>
    <t>2004M08</t>
  </si>
  <si>
    <t>2004M09</t>
  </si>
  <si>
    <t>2004M10</t>
  </si>
  <si>
    <t>2004M11</t>
  </si>
  <si>
    <t>2004M12</t>
  </si>
  <si>
    <t>2005M01</t>
  </si>
  <si>
    <t>2005M02</t>
  </si>
  <si>
    <t>2005M03</t>
  </si>
  <si>
    <t>2005M04</t>
  </si>
  <si>
    <t>2005M05</t>
  </si>
  <si>
    <t>2005M06</t>
  </si>
  <si>
    <t>2005M07</t>
  </si>
  <si>
    <t>2005M08</t>
  </si>
  <si>
    <t>2005M09</t>
  </si>
  <si>
    <t>2005M10</t>
  </si>
  <si>
    <t>2005M11</t>
  </si>
  <si>
    <t>2005M12</t>
  </si>
  <si>
    <t>2006M01</t>
  </si>
  <si>
    <t>2006M02</t>
  </si>
  <si>
    <t>2006M03</t>
  </si>
  <si>
    <t>2006M04</t>
  </si>
  <si>
    <t>2006M05</t>
  </si>
  <si>
    <t>2006M06</t>
  </si>
  <si>
    <t>2006M07</t>
  </si>
  <si>
    <t>2006M08</t>
  </si>
  <si>
    <t>2006M09</t>
  </si>
  <si>
    <t>2006M10</t>
  </si>
  <si>
    <t>2006M11</t>
  </si>
  <si>
    <t>2006M12</t>
  </si>
  <si>
    <t>2007M01</t>
  </si>
  <si>
    <t>2007M02</t>
  </si>
  <si>
    <t>2007M03</t>
  </si>
  <si>
    <t>2007M04</t>
  </si>
  <si>
    <t>2007M05</t>
  </si>
  <si>
    <t>2007M06</t>
  </si>
  <si>
    <t>2007M07</t>
  </si>
  <si>
    <t>2007M08</t>
  </si>
  <si>
    <t>2007M09</t>
  </si>
  <si>
    <t>2007M10</t>
  </si>
  <si>
    <t>2007M11</t>
  </si>
  <si>
    <t>2007M12</t>
  </si>
  <si>
    <t>2008M01</t>
  </si>
  <si>
    <t>2008M02</t>
  </si>
  <si>
    <t>2008M03</t>
  </si>
  <si>
    <t>2008M04</t>
  </si>
  <si>
    <t>2008M05</t>
  </si>
  <si>
    <t>2008M06</t>
  </si>
  <si>
    <t>2008M07</t>
  </si>
  <si>
    <t>2008M08</t>
  </si>
  <si>
    <t>2008M09</t>
  </si>
  <si>
    <t>2008M10</t>
  </si>
  <si>
    <t>2008M11</t>
  </si>
  <si>
    <t>2008M12</t>
  </si>
  <si>
    <t>2009M01</t>
  </si>
  <si>
    <t>2009M02</t>
  </si>
  <si>
    <t>2009M03</t>
  </si>
  <si>
    <t>2009M04</t>
  </si>
  <si>
    <t>2009M05</t>
  </si>
  <si>
    <t>2009M06</t>
  </si>
  <si>
    <t>2009M07</t>
  </si>
  <si>
    <t>2009M08</t>
  </si>
  <si>
    <t>2009M09</t>
  </si>
  <si>
    <t>2009M10</t>
  </si>
  <si>
    <t>2009M11</t>
  </si>
  <si>
    <t>2009M12</t>
  </si>
  <si>
    <t>2010M01</t>
  </si>
  <si>
    <t>2010M02</t>
  </si>
  <si>
    <t>2010M03</t>
  </si>
  <si>
    <t>2010M04</t>
  </si>
  <si>
    <t>2010M05</t>
  </si>
  <si>
    <t>2010M06</t>
  </si>
  <si>
    <t>2010M07</t>
  </si>
  <si>
    <t>2010M08</t>
  </si>
  <si>
    <t>2010M09</t>
  </si>
  <si>
    <t>2010M10</t>
  </si>
  <si>
    <t>2010M11</t>
  </si>
  <si>
    <t>2010M12</t>
  </si>
  <si>
    <t>2011M01</t>
  </si>
  <si>
    <t>2011M02</t>
  </si>
  <si>
    <t>Úhrn</t>
  </si>
  <si>
    <t>december 2000 = 100</t>
  </si>
  <si>
    <t>INFL</t>
  </si>
  <si>
    <t>MZD</t>
  </si>
  <si>
    <t>Harmonizované indexy spotrebiteľských cien</t>
  </si>
  <si>
    <t>priemer roka 2005 = 100</t>
  </si>
  <si>
    <t>MZD2006</t>
  </si>
  <si>
    <t>MZD2010</t>
  </si>
  <si>
    <t>i12mzd</t>
  </si>
  <si>
    <t>i12mzd2006</t>
  </si>
  <si>
    <t>i12mzd2010</t>
  </si>
  <si>
    <t>MZD2006H</t>
  </si>
  <si>
    <t>MZD2010H</t>
  </si>
  <si>
    <t>CPI</t>
  </si>
  <si>
    <t>HCPI</t>
  </si>
  <si>
    <t>INFLK</t>
  </si>
  <si>
    <t>Mesiac</t>
  </si>
  <si>
    <t>kINDEX</t>
  </si>
  <si>
    <t>MZDINF2006</t>
  </si>
  <si>
    <t>MZDINF2010</t>
  </si>
  <si>
    <t>delta2006</t>
  </si>
  <si>
    <t>delta2010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</si>
</sst>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38"/>
      <scheme val="minor"/>
    </font>
    <font>
      <sz val="12"/>
      <color rgb="FF253C73"/>
      <name val="Arial"/>
      <family val="2"/>
      <charset val="238"/>
    </font>
    <font>
      <b/>
      <sz val="12"/>
      <color rgb="FF253C73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rgb="FF001A5A"/>
      <name val="Arial"/>
      <family val="2"/>
      <charset val="238"/>
    </font>
    <font>
      <sz val="12"/>
      <color rgb="FF001A5A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EFDF"/>
        <bgColor indexed="64"/>
      </patternFill>
    </fill>
    <fill>
      <patternFill patternType="solid">
        <fgColor rgb="FF5FAFAF"/>
        <bgColor indexed="64"/>
      </patternFill>
    </fill>
    <fill>
      <patternFill patternType="solid">
        <fgColor rgb="FFC4CAD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3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left" wrapText="1"/>
    </xf>
    <xf numFmtId="0" fontId="1" fillId="6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wrapText="1"/>
    </xf>
    <xf numFmtId="0" fontId="1" fillId="6" borderId="0" xfId="0" applyFont="1" applyFill="1" applyAlignment="1">
      <alignment horizontal="right"/>
    </xf>
    <xf numFmtId="4" fontId="0" fillId="0" borderId="0" xfId="0" applyNumberFormat="1"/>
    <xf numFmtId="0" fontId="2" fillId="3" borderId="0" xfId="0" applyFont="1" applyFill="1" applyAlignment="1">
      <alignment horizontal="left" wrapText="1"/>
    </xf>
    <xf numFmtId="2" fontId="0" fillId="0" borderId="0" xfId="0" applyNumberFormat="1"/>
    <xf numFmtId="164" fontId="0" fillId="0" borderId="0" xfId="0" applyNumberFormat="1"/>
    <xf numFmtId="0" fontId="0" fillId="0" borderId="1" xfId="0" applyBorder="1"/>
    <xf numFmtId="4" fontId="0" fillId="0" borderId="1" xfId="0" applyNumberFormat="1" applyBorder="1"/>
    <xf numFmtId="164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" fontId="0" fillId="0" borderId="6" xfId="0" applyNumberFormat="1" applyBorder="1"/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164" fontId="0" fillId="0" borderId="8" xfId="0" applyNumberFormat="1" applyBorder="1"/>
    <xf numFmtId="2" fontId="0" fillId="0" borderId="8" xfId="0" applyNumberFormat="1" applyBorder="1"/>
    <xf numFmtId="4" fontId="0" fillId="0" borderId="9" xfId="0" applyNumberFormat="1" applyBorder="1"/>
    <xf numFmtId="0" fontId="2" fillId="3" borderId="0" xfId="0" applyFont="1" applyFill="1" applyAlignment="1">
      <alignment horizontal="left" wrapText="1"/>
    </xf>
    <xf numFmtId="0" fontId="0" fillId="3" borderId="0" xfId="0" applyFill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chartsheet" Target="chartsheets/sheet2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/>
            </a:pPr>
            <a:r>
              <a:rPr lang="en-US"/>
              <a:t>V</a:t>
            </a:r>
            <a:r>
              <a:rPr lang="sk-SK"/>
              <a:t>ývoj priemerných mesačných miezd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MZD</c:v>
          </c:tx>
          <c:marker>
            <c:symbol val="square"/>
            <c:size val="5"/>
          </c:marker>
          <c:cat>
            <c:strRef>
              <c:f>Sheet1!$A$51:$A$112</c:f>
              <c:strCache>
                <c:ptCount val="62"/>
                <c:pt idx="0">
                  <c:v>2006M01</c:v>
                </c:pt>
                <c:pt idx="1">
                  <c:v>2006M02</c:v>
                </c:pt>
                <c:pt idx="2">
                  <c:v>2006M03</c:v>
                </c:pt>
                <c:pt idx="3">
                  <c:v>2006M04</c:v>
                </c:pt>
                <c:pt idx="4">
                  <c:v>2006M05</c:v>
                </c:pt>
                <c:pt idx="5">
                  <c:v>2006M06</c:v>
                </c:pt>
                <c:pt idx="6">
                  <c:v>2006M07</c:v>
                </c:pt>
                <c:pt idx="7">
                  <c:v>2006M08</c:v>
                </c:pt>
                <c:pt idx="8">
                  <c:v>2006M09</c:v>
                </c:pt>
                <c:pt idx="9">
                  <c:v>2006M10</c:v>
                </c:pt>
                <c:pt idx="10">
                  <c:v>2006M11</c:v>
                </c:pt>
                <c:pt idx="11">
                  <c:v>2006M12</c:v>
                </c:pt>
                <c:pt idx="12">
                  <c:v>2007M01</c:v>
                </c:pt>
                <c:pt idx="13">
                  <c:v>2007M02</c:v>
                </c:pt>
                <c:pt idx="14">
                  <c:v>2007M03</c:v>
                </c:pt>
                <c:pt idx="15">
                  <c:v>2007M04</c:v>
                </c:pt>
                <c:pt idx="16">
                  <c:v>2007M05</c:v>
                </c:pt>
                <c:pt idx="17">
                  <c:v>2007M06</c:v>
                </c:pt>
                <c:pt idx="18">
                  <c:v>2007M07</c:v>
                </c:pt>
                <c:pt idx="19">
                  <c:v>2007M08</c:v>
                </c:pt>
                <c:pt idx="20">
                  <c:v>2007M09</c:v>
                </c:pt>
                <c:pt idx="21">
                  <c:v>2007M10</c:v>
                </c:pt>
                <c:pt idx="22">
                  <c:v>2007M11</c:v>
                </c:pt>
                <c:pt idx="23">
                  <c:v>2007M12</c:v>
                </c:pt>
                <c:pt idx="24">
                  <c:v>2008M01</c:v>
                </c:pt>
                <c:pt idx="25">
                  <c:v>2008M02</c:v>
                </c:pt>
                <c:pt idx="26">
                  <c:v>2008M03</c:v>
                </c:pt>
                <c:pt idx="27">
                  <c:v>2008M04</c:v>
                </c:pt>
                <c:pt idx="28">
                  <c:v>2008M05</c:v>
                </c:pt>
                <c:pt idx="29">
                  <c:v>2008M06</c:v>
                </c:pt>
                <c:pt idx="30">
                  <c:v>2008M07</c:v>
                </c:pt>
                <c:pt idx="31">
                  <c:v>2008M08</c:v>
                </c:pt>
                <c:pt idx="32">
                  <c:v>2008M09</c:v>
                </c:pt>
                <c:pt idx="33">
                  <c:v>2008M10</c:v>
                </c:pt>
                <c:pt idx="34">
                  <c:v>2008M11</c:v>
                </c:pt>
                <c:pt idx="35">
                  <c:v>2008M12</c:v>
                </c:pt>
                <c:pt idx="36">
                  <c:v>2009M01</c:v>
                </c:pt>
                <c:pt idx="37">
                  <c:v>2009M02</c:v>
                </c:pt>
                <c:pt idx="38">
                  <c:v>2009M03</c:v>
                </c:pt>
                <c:pt idx="39">
                  <c:v>2009M04</c:v>
                </c:pt>
                <c:pt idx="40">
                  <c:v>2009M05</c:v>
                </c:pt>
                <c:pt idx="41">
                  <c:v>2009M06</c:v>
                </c:pt>
                <c:pt idx="42">
                  <c:v>2009M07</c:v>
                </c:pt>
                <c:pt idx="43">
                  <c:v>2009M08</c:v>
                </c:pt>
                <c:pt idx="44">
                  <c:v>2009M09</c:v>
                </c:pt>
                <c:pt idx="45">
                  <c:v>2009M10</c:v>
                </c:pt>
                <c:pt idx="46">
                  <c:v>2009M11</c:v>
                </c:pt>
                <c:pt idx="47">
                  <c:v>2009M12</c:v>
                </c:pt>
                <c:pt idx="48">
                  <c:v>2010M01</c:v>
                </c:pt>
                <c:pt idx="49">
                  <c:v>2010M02</c:v>
                </c:pt>
                <c:pt idx="50">
                  <c:v>2010M03</c:v>
                </c:pt>
                <c:pt idx="51">
                  <c:v>2010M04</c:v>
                </c:pt>
                <c:pt idx="52">
                  <c:v>2010M05</c:v>
                </c:pt>
                <c:pt idx="53">
                  <c:v>2010M06</c:v>
                </c:pt>
                <c:pt idx="54">
                  <c:v>2010M07</c:v>
                </c:pt>
                <c:pt idx="55">
                  <c:v>2010M08</c:v>
                </c:pt>
                <c:pt idx="56">
                  <c:v>2010M09</c:v>
                </c:pt>
                <c:pt idx="57">
                  <c:v>2010M10</c:v>
                </c:pt>
                <c:pt idx="58">
                  <c:v>2010M11</c:v>
                </c:pt>
                <c:pt idx="59">
                  <c:v>2010M12</c:v>
                </c:pt>
                <c:pt idx="60">
                  <c:v>2011M01</c:v>
                </c:pt>
                <c:pt idx="61">
                  <c:v>2011M02</c:v>
                </c:pt>
              </c:strCache>
            </c:strRef>
          </c:cat>
          <c:val>
            <c:numRef>
              <c:f>Sheet1!$D$51:$D$112</c:f>
              <c:numCache>
                <c:formatCode>#,##0.00</c:formatCode>
                <c:ptCount val="62"/>
                <c:pt idx="0">
                  <c:v>523.84</c:v>
                </c:pt>
                <c:pt idx="1">
                  <c:v>519.39</c:v>
                </c:pt>
                <c:pt idx="2">
                  <c:v>544.03</c:v>
                </c:pt>
                <c:pt idx="3">
                  <c:v>549.29999999999995</c:v>
                </c:pt>
                <c:pt idx="4">
                  <c:v>563.44000000000005</c:v>
                </c:pt>
                <c:pt idx="5">
                  <c:v>567.79</c:v>
                </c:pt>
                <c:pt idx="6">
                  <c:v>575.38</c:v>
                </c:pt>
                <c:pt idx="7">
                  <c:v>572.35</c:v>
                </c:pt>
                <c:pt idx="8">
                  <c:v>561.27</c:v>
                </c:pt>
                <c:pt idx="9">
                  <c:v>598.13</c:v>
                </c:pt>
                <c:pt idx="10">
                  <c:v>668.44</c:v>
                </c:pt>
                <c:pt idx="11">
                  <c:v>636.70000000000005</c:v>
                </c:pt>
                <c:pt idx="12">
                  <c:v>592.48</c:v>
                </c:pt>
                <c:pt idx="13">
                  <c:v>558.54999999999995</c:v>
                </c:pt>
                <c:pt idx="14">
                  <c:v>599.53</c:v>
                </c:pt>
                <c:pt idx="15">
                  <c:v>597.14</c:v>
                </c:pt>
                <c:pt idx="16">
                  <c:v>609.84</c:v>
                </c:pt>
                <c:pt idx="17">
                  <c:v>609.57000000000005</c:v>
                </c:pt>
                <c:pt idx="18">
                  <c:v>616.74</c:v>
                </c:pt>
                <c:pt idx="19">
                  <c:v>609.04</c:v>
                </c:pt>
                <c:pt idx="20">
                  <c:v>606.96</c:v>
                </c:pt>
                <c:pt idx="21">
                  <c:v>639.42999999999995</c:v>
                </c:pt>
                <c:pt idx="22">
                  <c:v>682.51</c:v>
                </c:pt>
                <c:pt idx="23">
                  <c:v>678.19</c:v>
                </c:pt>
                <c:pt idx="24">
                  <c:v>630.29</c:v>
                </c:pt>
                <c:pt idx="25">
                  <c:v>614.37</c:v>
                </c:pt>
                <c:pt idx="26">
                  <c:v>667.58</c:v>
                </c:pt>
                <c:pt idx="27">
                  <c:v>628.1</c:v>
                </c:pt>
                <c:pt idx="28">
                  <c:v>654.37</c:v>
                </c:pt>
                <c:pt idx="29">
                  <c:v>658.16</c:v>
                </c:pt>
                <c:pt idx="30">
                  <c:v>658.73</c:v>
                </c:pt>
                <c:pt idx="31">
                  <c:v>641.52</c:v>
                </c:pt>
                <c:pt idx="32">
                  <c:v>658.57</c:v>
                </c:pt>
                <c:pt idx="33">
                  <c:v>670.73</c:v>
                </c:pt>
                <c:pt idx="34">
                  <c:v>699.59</c:v>
                </c:pt>
                <c:pt idx="35">
                  <c:v>721.56</c:v>
                </c:pt>
                <c:pt idx="36">
                  <c:v>662.64</c:v>
                </c:pt>
                <c:pt idx="37">
                  <c:v>626.07000000000005</c:v>
                </c:pt>
                <c:pt idx="38">
                  <c:v>666.2</c:v>
                </c:pt>
                <c:pt idx="39">
                  <c:v>674.97</c:v>
                </c:pt>
                <c:pt idx="40">
                  <c:v>668.79</c:v>
                </c:pt>
                <c:pt idx="41">
                  <c:v>680.46</c:v>
                </c:pt>
                <c:pt idx="42">
                  <c:v>679.94</c:v>
                </c:pt>
                <c:pt idx="43">
                  <c:v>666.43</c:v>
                </c:pt>
                <c:pt idx="44">
                  <c:v>683.42</c:v>
                </c:pt>
                <c:pt idx="45">
                  <c:v>688.4</c:v>
                </c:pt>
                <c:pt idx="46">
                  <c:v>745.47</c:v>
                </c:pt>
                <c:pt idx="47">
                  <c:v>731.98</c:v>
                </c:pt>
                <c:pt idx="48">
                  <c:v>678</c:v>
                </c:pt>
                <c:pt idx="49">
                  <c:v>648</c:v>
                </c:pt>
                <c:pt idx="50">
                  <c:v>715</c:v>
                </c:pt>
                <c:pt idx="51">
                  <c:v>686</c:v>
                </c:pt>
                <c:pt idx="52">
                  <c:v>668</c:v>
                </c:pt>
                <c:pt idx="53">
                  <c:v>702</c:v>
                </c:pt>
                <c:pt idx="54">
                  <c:v>692</c:v>
                </c:pt>
                <c:pt idx="55">
                  <c:v>683</c:v>
                </c:pt>
                <c:pt idx="56">
                  <c:v>691</c:v>
                </c:pt>
                <c:pt idx="57">
                  <c:v>685</c:v>
                </c:pt>
                <c:pt idx="58">
                  <c:v>789</c:v>
                </c:pt>
                <c:pt idx="59">
                  <c:v>743</c:v>
                </c:pt>
                <c:pt idx="60">
                  <c:v>660</c:v>
                </c:pt>
                <c:pt idx="61">
                  <c:v>637</c:v>
                </c:pt>
              </c:numCache>
            </c:numRef>
          </c:val>
        </c:ser>
        <c:ser>
          <c:idx val="1"/>
          <c:order val="1"/>
          <c:tx>
            <c:v>mzdinf</c:v>
          </c:tx>
          <c:marker>
            <c:symbol val="diamond"/>
            <c:size val="5"/>
          </c:marker>
          <c:cat>
            <c:strRef>
              <c:f>Sheet1!$A$51:$A$112</c:f>
              <c:strCache>
                <c:ptCount val="62"/>
                <c:pt idx="0">
                  <c:v>2006M01</c:v>
                </c:pt>
                <c:pt idx="1">
                  <c:v>2006M02</c:v>
                </c:pt>
                <c:pt idx="2">
                  <c:v>2006M03</c:v>
                </c:pt>
                <c:pt idx="3">
                  <c:v>2006M04</c:v>
                </c:pt>
                <c:pt idx="4">
                  <c:v>2006M05</c:v>
                </c:pt>
                <c:pt idx="5">
                  <c:v>2006M06</c:v>
                </c:pt>
                <c:pt idx="6">
                  <c:v>2006M07</c:v>
                </c:pt>
                <c:pt idx="7">
                  <c:v>2006M08</c:v>
                </c:pt>
                <c:pt idx="8">
                  <c:v>2006M09</c:v>
                </c:pt>
                <c:pt idx="9">
                  <c:v>2006M10</c:v>
                </c:pt>
                <c:pt idx="10">
                  <c:v>2006M11</c:v>
                </c:pt>
                <c:pt idx="11">
                  <c:v>2006M12</c:v>
                </c:pt>
                <c:pt idx="12">
                  <c:v>2007M01</c:v>
                </c:pt>
                <c:pt idx="13">
                  <c:v>2007M02</c:v>
                </c:pt>
                <c:pt idx="14">
                  <c:v>2007M03</c:v>
                </c:pt>
                <c:pt idx="15">
                  <c:v>2007M04</c:v>
                </c:pt>
                <c:pt idx="16">
                  <c:v>2007M05</c:v>
                </c:pt>
                <c:pt idx="17">
                  <c:v>2007M06</c:v>
                </c:pt>
                <c:pt idx="18">
                  <c:v>2007M07</c:v>
                </c:pt>
                <c:pt idx="19">
                  <c:v>2007M08</c:v>
                </c:pt>
                <c:pt idx="20">
                  <c:v>2007M09</c:v>
                </c:pt>
                <c:pt idx="21">
                  <c:v>2007M10</c:v>
                </c:pt>
                <c:pt idx="22">
                  <c:v>2007M11</c:v>
                </c:pt>
                <c:pt idx="23">
                  <c:v>2007M12</c:v>
                </c:pt>
                <c:pt idx="24">
                  <c:v>2008M01</c:v>
                </c:pt>
                <c:pt idx="25">
                  <c:v>2008M02</c:v>
                </c:pt>
                <c:pt idx="26">
                  <c:v>2008M03</c:v>
                </c:pt>
                <c:pt idx="27">
                  <c:v>2008M04</c:v>
                </c:pt>
                <c:pt idx="28">
                  <c:v>2008M05</c:v>
                </c:pt>
                <c:pt idx="29">
                  <c:v>2008M06</c:v>
                </c:pt>
                <c:pt idx="30">
                  <c:v>2008M07</c:v>
                </c:pt>
                <c:pt idx="31">
                  <c:v>2008M08</c:v>
                </c:pt>
                <c:pt idx="32">
                  <c:v>2008M09</c:v>
                </c:pt>
                <c:pt idx="33">
                  <c:v>2008M10</c:v>
                </c:pt>
                <c:pt idx="34">
                  <c:v>2008M11</c:v>
                </c:pt>
                <c:pt idx="35">
                  <c:v>2008M12</c:v>
                </c:pt>
                <c:pt idx="36">
                  <c:v>2009M01</c:v>
                </c:pt>
                <c:pt idx="37">
                  <c:v>2009M02</c:v>
                </c:pt>
                <c:pt idx="38">
                  <c:v>2009M03</c:v>
                </c:pt>
                <c:pt idx="39">
                  <c:v>2009M04</c:v>
                </c:pt>
                <c:pt idx="40">
                  <c:v>2009M05</c:v>
                </c:pt>
                <c:pt idx="41">
                  <c:v>2009M06</c:v>
                </c:pt>
                <c:pt idx="42">
                  <c:v>2009M07</c:v>
                </c:pt>
                <c:pt idx="43">
                  <c:v>2009M08</c:v>
                </c:pt>
                <c:pt idx="44">
                  <c:v>2009M09</c:v>
                </c:pt>
                <c:pt idx="45">
                  <c:v>2009M10</c:v>
                </c:pt>
                <c:pt idx="46">
                  <c:v>2009M11</c:v>
                </c:pt>
                <c:pt idx="47">
                  <c:v>2009M12</c:v>
                </c:pt>
                <c:pt idx="48">
                  <c:v>2010M01</c:v>
                </c:pt>
                <c:pt idx="49">
                  <c:v>2010M02</c:v>
                </c:pt>
                <c:pt idx="50">
                  <c:v>2010M03</c:v>
                </c:pt>
                <c:pt idx="51">
                  <c:v>2010M04</c:v>
                </c:pt>
                <c:pt idx="52">
                  <c:v>2010M05</c:v>
                </c:pt>
                <c:pt idx="53">
                  <c:v>2010M06</c:v>
                </c:pt>
                <c:pt idx="54">
                  <c:v>2010M07</c:v>
                </c:pt>
                <c:pt idx="55">
                  <c:v>2010M08</c:v>
                </c:pt>
                <c:pt idx="56">
                  <c:v>2010M09</c:v>
                </c:pt>
                <c:pt idx="57">
                  <c:v>2010M10</c:v>
                </c:pt>
                <c:pt idx="58">
                  <c:v>2010M11</c:v>
                </c:pt>
                <c:pt idx="59">
                  <c:v>2010M12</c:v>
                </c:pt>
                <c:pt idx="60">
                  <c:v>2011M01</c:v>
                </c:pt>
                <c:pt idx="61">
                  <c:v>2011M02</c:v>
                </c:pt>
              </c:strCache>
            </c:strRef>
          </c:cat>
          <c:val>
            <c:numRef>
              <c:f>Sheet1!$E$51:$E$112</c:f>
              <c:numCache>
                <c:formatCode>0.00</c:formatCode>
                <c:ptCount val="62"/>
                <c:pt idx="0">
                  <c:v>523.84</c:v>
                </c:pt>
                <c:pt idx="1">
                  <c:v>516.32349077490778</c:v>
                </c:pt>
                <c:pt idx="2">
                  <c:v>540.81801476014755</c:v>
                </c:pt>
                <c:pt idx="3">
                  <c:v>544.8505891016199</c:v>
                </c:pt>
                <c:pt idx="4">
                  <c:v>556.41765395894424</c:v>
                </c:pt>
                <c:pt idx="5">
                  <c:v>560.30265934065926</c:v>
                </c:pt>
                <c:pt idx="6">
                  <c:v>566.96185808339419</c:v>
                </c:pt>
                <c:pt idx="7">
                  <c:v>563.56392543859647</c:v>
                </c:pt>
                <c:pt idx="8">
                  <c:v>554.27469941348966</c:v>
                </c:pt>
                <c:pt idx="9">
                  <c:v>589.37901243599117</c:v>
                </c:pt>
                <c:pt idx="10">
                  <c:v>654.82813090909087</c:v>
                </c:pt>
                <c:pt idx="11">
                  <c:v>623.73447272727276</c:v>
                </c:pt>
                <c:pt idx="12">
                  <c:v>574.97878962536015</c:v>
                </c:pt>
                <c:pt idx="13">
                  <c:v>540.88199137311278</c:v>
                </c:pt>
                <c:pt idx="14">
                  <c:v>580.14864224137932</c:v>
                </c:pt>
                <c:pt idx="15">
                  <c:v>576.59324731182789</c:v>
                </c:pt>
                <c:pt idx="16">
                  <c:v>588.85625806451617</c:v>
                </c:pt>
                <c:pt idx="17">
                  <c:v>586.91264474624722</c:v>
                </c:pt>
                <c:pt idx="18">
                  <c:v>594.24090128755358</c:v>
                </c:pt>
                <c:pt idx="19">
                  <c:v>586.40234453180835</c:v>
                </c:pt>
                <c:pt idx="20">
                  <c:v>582.73351389878826</c:v>
                </c:pt>
                <c:pt idx="21">
                  <c:v>610.42679659815724</c:v>
                </c:pt>
                <c:pt idx="22">
                  <c:v>648.33636812411839</c:v>
                </c:pt>
                <c:pt idx="23">
                  <c:v>642.42048523206756</c:v>
                </c:pt>
                <c:pt idx="24">
                  <c:v>589.17462179042332</c:v>
                </c:pt>
                <c:pt idx="25">
                  <c:v>571.91181064270904</c:v>
                </c:pt>
                <c:pt idx="26">
                  <c:v>619.73139903514823</c:v>
                </c:pt>
                <c:pt idx="27">
                  <c:v>581.87806052269593</c:v>
                </c:pt>
                <c:pt idx="28">
                  <c:v>604.13734749828643</c:v>
                </c:pt>
                <c:pt idx="29">
                  <c:v>605.56114754098348</c:v>
                </c:pt>
                <c:pt idx="30">
                  <c:v>605.25873806275581</c:v>
                </c:pt>
                <c:pt idx="31">
                  <c:v>588.24196051735862</c:v>
                </c:pt>
                <c:pt idx="32">
                  <c:v>600.19877537212449</c:v>
                </c:pt>
                <c:pt idx="33">
                  <c:v>608.80950808625323</c:v>
                </c:pt>
                <c:pt idx="34">
                  <c:v>633.7240954942838</c:v>
                </c:pt>
                <c:pt idx="35">
                  <c:v>654.94698113207528</c:v>
                </c:pt>
                <c:pt idx="36">
                  <c:v>599.04434899328851</c:v>
                </c:pt>
                <c:pt idx="37">
                  <c:v>565.98408724832211</c:v>
                </c:pt>
                <c:pt idx="38">
                  <c:v>603.88384925975777</c:v>
                </c:pt>
                <c:pt idx="39">
                  <c:v>612.24551515151518</c:v>
                </c:pt>
                <c:pt idx="40">
                  <c:v>606.23158142664875</c:v>
                </c:pt>
                <c:pt idx="41">
                  <c:v>615.15410738255036</c:v>
                </c:pt>
                <c:pt idx="42">
                  <c:v>614.68401342281879</c:v>
                </c:pt>
                <c:pt idx="43">
                  <c:v>603.28038306451595</c:v>
                </c:pt>
                <c:pt idx="44">
                  <c:v>618.66044354838698</c:v>
                </c:pt>
                <c:pt idx="45">
                  <c:v>622.33208053691271</c:v>
                </c:pt>
                <c:pt idx="46">
                  <c:v>672.57072337575346</c:v>
                </c:pt>
                <c:pt idx="47">
                  <c:v>660.84253351206428</c:v>
                </c:pt>
                <c:pt idx="48">
                  <c:v>610.47192513368975</c:v>
                </c:pt>
                <c:pt idx="49">
                  <c:v>583.45989304812827</c:v>
                </c:pt>
                <c:pt idx="50">
                  <c:v>642.92723631508659</c:v>
                </c:pt>
                <c:pt idx="51">
                  <c:v>614.79840319361267</c:v>
                </c:pt>
                <c:pt idx="52">
                  <c:v>598.26861702127655</c:v>
                </c:pt>
                <c:pt idx="53">
                  <c:v>628.719414893617</c:v>
                </c:pt>
                <c:pt idx="54">
                  <c:v>618.9402390438247</c:v>
                </c:pt>
                <c:pt idx="55">
                  <c:v>611.70279255319144</c:v>
                </c:pt>
                <c:pt idx="56">
                  <c:v>618.86768617021278</c:v>
                </c:pt>
                <c:pt idx="57">
                  <c:v>613.49401595744666</c:v>
                </c:pt>
                <c:pt idx="58">
                  <c:v>704.76326259946939</c:v>
                </c:pt>
                <c:pt idx="59">
                  <c:v>661.91865079365084</c:v>
                </c:pt>
                <c:pt idx="60">
                  <c:v>576.91109669046068</c:v>
                </c:pt>
                <c:pt idx="61">
                  <c:v>555.0058214747736</c:v>
                </c:pt>
              </c:numCache>
            </c:numRef>
          </c:val>
        </c:ser>
        <c:marker val="1"/>
        <c:axId val="126396288"/>
        <c:axId val="134214784"/>
      </c:lineChart>
      <c:catAx>
        <c:axId val="126396288"/>
        <c:scaling>
          <c:orientation val="minMax"/>
        </c:scaling>
        <c:axPos val="b"/>
        <c:majorTickMark val="none"/>
        <c:tickLblPos val="nextTo"/>
        <c:txPr>
          <a:bodyPr rot="-5400000" vert="horz"/>
          <a:lstStyle/>
          <a:p>
            <a:pPr>
              <a:defRPr/>
            </a:pPr>
            <a:endParaRPr lang="sk-SK"/>
          </a:p>
        </c:txPr>
        <c:crossAx val="134214784"/>
        <c:crosses val="autoZero"/>
        <c:auto val="1"/>
        <c:lblAlgn val="ctr"/>
        <c:lblOffset val="100"/>
        <c:tickLblSkip val="3"/>
        <c:tickMarkSkip val="1"/>
      </c:catAx>
      <c:valAx>
        <c:axId val="134214784"/>
        <c:scaling>
          <c:orientation val="minMax"/>
          <c:max val="900"/>
          <c:min val="500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eur</a:t>
                </a:r>
              </a:p>
            </c:rich>
          </c:tx>
          <c:layout/>
        </c:title>
        <c:numFmt formatCode="#,##0" sourceLinked="0"/>
        <c:majorTickMark val="none"/>
        <c:tickLblPos val="nextTo"/>
        <c:crossAx val="126396288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/>
            </a:pPr>
            <a:r>
              <a:rPr lang="sk-SK"/>
              <a:t>inflačný nárast miezd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strRef>
              <c:f>'PR040501'!$F$1</c:f>
              <c:strCache>
                <c:ptCount val="1"/>
                <c:pt idx="0">
                  <c:v>delta2006</c:v>
                </c:pt>
              </c:strCache>
            </c:strRef>
          </c:tx>
          <c:marker>
            <c:symbol val="square"/>
            <c:size val="5"/>
          </c:marker>
          <c:cat>
            <c:strRef>
              <c:f>'PR040501'!$A$2:$A$63</c:f>
              <c:strCache>
                <c:ptCount val="62"/>
                <c:pt idx="0">
                  <c:v>2006M01</c:v>
                </c:pt>
                <c:pt idx="1">
                  <c:v>2006M02</c:v>
                </c:pt>
                <c:pt idx="2">
                  <c:v>2006M03</c:v>
                </c:pt>
                <c:pt idx="3">
                  <c:v>2006M04</c:v>
                </c:pt>
                <c:pt idx="4">
                  <c:v>2006M05</c:v>
                </c:pt>
                <c:pt idx="5">
                  <c:v>2006M06</c:v>
                </c:pt>
                <c:pt idx="6">
                  <c:v>2006M07</c:v>
                </c:pt>
                <c:pt idx="7">
                  <c:v>2006M08</c:v>
                </c:pt>
                <c:pt idx="8">
                  <c:v>2006M09</c:v>
                </c:pt>
                <c:pt idx="9">
                  <c:v>2006M10</c:v>
                </c:pt>
                <c:pt idx="10">
                  <c:v>2006M11</c:v>
                </c:pt>
                <c:pt idx="11">
                  <c:v>2006M12</c:v>
                </c:pt>
                <c:pt idx="12">
                  <c:v>2007M01</c:v>
                </c:pt>
                <c:pt idx="13">
                  <c:v>2007M02</c:v>
                </c:pt>
                <c:pt idx="14">
                  <c:v>2007M03</c:v>
                </c:pt>
                <c:pt idx="15">
                  <c:v>2007M04</c:v>
                </c:pt>
                <c:pt idx="16">
                  <c:v>2007M05</c:v>
                </c:pt>
                <c:pt idx="17">
                  <c:v>2007M06</c:v>
                </c:pt>
                <c:pt idx="18">
                  <c:v>2007M07</c:v>
                </c:pt>
                <c:pt idx="19">
                  <c:v>2007M08</c:v>
                </c:pt>
                <c:pt idx="20">
                  <c:v>2007M09</c:v>
                </c:pt>
                <c:pt idx="21">
                  <c:v>2007M10</c:v>
                </c:pt>
                <c:pt idx="22">
                  <c:v>2007M11</c:v>
                </c:pt>
                <c:pt idx="23">
                  <c:v>2007M12</c:v>
                </c:pt>
                <c:pt idx="24">
                  <c:v>2008M01</c:v>
                </c:pt>
                <c:pt idx="25">
                  <c:v>2008M02</c:v>
                </c:pt>
                <c:pt idx="26">
                  <c:v>2008M03</c:v>
                </c:pt>
                <c:pt idx="27">
                  <c:v>2008M04</c:v>
                </c:pt>
                <c:pt idx="28">
                  <c:v>2008M05</c:v>
                </c:pt>
                <c:pt idx="29">
                  <c:v>2008M06</c:v>
                </c:pt>
                <c:pt idx="30">
                  <c:v>2008M07</c:v>
                </c:pt>
                <c:pt idx="31">
                  <c:v>2008M08</c:v>
                </c:pt>
                <c:pt idx="32">
                  <c:v>2008M09</c:v>
                </c:pt>
                <c:pt idx="33">
                  <c:v>2008M10</c:v>
                </c:pt>
                <c:pt idx="34">
                  <c:v>2008M11</c:v>
                </c:pt>
                <c:pt idx="35">
                  <c:v>2008M12</c:v>
                </c:pt>
                <c:pt idx="36">
                  <c:v>2009M01</c:v>
                </c:pt>
                <c:pt idx="37">
                  <c:v>2009M02</c:v>
                </c:pt>
                <c:pt idx="38">
                  <c:v>2009M03</c:v>
                </c:pt>
                <c:pt idx="39">
                  <c:v>2009M04</c:v>
                </c:pt>
                <c:pt idx="40">
                  <c:v>2009M05</c:v>
                </c:pt>
                <c:pt idx="41">
                  <c:v>2009M06</c:v>
                </c:pt>
                <c:pt idx="42">
                  <c:v>2009M07</c:v>
                </c:pt>
                <c:pt idx="43">
                  <c:v>2009M08</c:v>
                </c:pt>
                <c:pt idx="44">
                  <c:v>2009M09</c:v>
                </c:pt>
                <c:pt idx="45">
                  <c:v>2009M10</c:v>
                </c:pt>
                <c:pt idx="46">
                  <c:v>2009M11</c:v>
                </c:pt>
                <c:pt idx="47">
                  <c:v>2009M12</c:v>
                </c:pt>
                <c:pt idx="48">
                  <c:v>2010M01</c:v>
                </c:pt>
                <c:pt idx="49">
                  <c:v>2010M02</c:v>
                </c:pt>
                <c:pt idx="50">
                  <c:v>2010M03</c:v>
                </c:pt>
                <c:pt idx="51">
                  <c:v>2010M04</c:v>
                </c:pt>
                <c:pt idx="52">
                  <c:v>2010M05</c:v>
                </c:pt>
                <c:pt idx="53">
                  <c:v>2010M06</c:v>
                </c:pt>
                <c:pt idx="54">
                  <c:v>2010M07</c:v>
                </c:pt>
                <c:pt idx="55">
                  <c:v>2010M08</c:v>
                </c:pt>
                <c:pt idx="56">
                  <c:v>2010M09</c:v>
                </c:pt>
                <c:pt idx="57">
                  <c:v>2010M10</c:v>
                </c:pt>
                <c:pt idx="58">
                  <c:v>2010M11</c:v>
                </c:pt>
                <c:pt idx="59">
                  <c:v>2010M12</c:v>
                </c:pt>
                <c:pt idx="60">
                  <c:v>2011M01</c:v>
                </c:pt>
                <c:pt idx="61">
                  <c:v>2011M02</c:v>
                </c:pt>
              </c:strCache>
            </c:strRef>
          </c:cat>
          <c:val>
            <c:numRef>
              <c:f>'PR040501'!$F$2:$F$63</c:f>
              <c:numCache>
                <c:formatCode>#,##0.00</c:formatCode>
                <c:ptCount val="62"/>
                <c:pt idx="0">
                  <c:v>0</c:v>
                </c:pt>
                <c:pt idx="1">
                  <c:v>3.0665092250922044</c:v>
                </c:pt>
                <c:pt idx="2">
                  <c:v>3.2119852398524245</c:v>
                </c:pt>
                <c:pt idx="3">
                  <c:v>4.4494108983800515</c:v>
                </c:pt>
                <c:pt idx="4">
                  <c:v>7.0223460410558118</c:v>
                </c:pt>
                <c:pt idx="5">
                  <c:v>7.4873406593407026</c:v>
                </c:pt>
                <c:pt idx="6">
                  <c:v>8.4181419166058049</c:v>
                </c:pt>
                <c:pt idx="7">
                  <c:v>8.7860745614035523</c:v>
                </c:pt>
                <c:pt idx="8">
                  <c:v>6.995300586510325</c:v>
                </c:pt>
                <c:pt idx="9">
                  <c:v>8.7509875640088239</c:v>
                </c:pt>
                <c:pt idx="10">
                  <c:v>13.611869090909181</c:v>
                </c:pt>
                <c:pt idx="11">
                  <c:v>12.965527272727286</c:v>
                </c:pt>
                <c:pt idx="12">
                  <c:v>17.501210374639868</c:v>
                </c:pt>
                <c:pt idx="13">
                  <c:v>17.668008626887172</c:v>
                </c:pt>
                <c:pt idx="14">
                  <c:v>19.381357758620652</c:v>
                </c:pt>
                <c:pt idx="15">
                  <c:v>20.546752688172091</c:v>
                </c:pt>
                <c:pt idx="16">
                  <c:v>20.983741935483863</c:v>
                </c:pt>
                <c:pt idx="17">
                  <c:v>22.657355253752826</c:v>
                </c:pt>
                <c:pt idx="18">
                  <c:v>22.499098712446425</c:v>
                </c:pt>
                <c:pt idx="19">
                  <c:v>22.63765546819161</c:v>
                </c:pt>
                <c:pt idx="20">
                  <c:v>24.226486101211776</c:v>
                </c:pt>
                <c:pt idx="21">
                  <c:v>29.003203401842711</c:v>
                </c:pt>
                <c:pt idx="22">
                  <c:v>34.173631875881597</c:v>
                </c:pt>
                <c:pt idx="23">
                  <c:v>35.769514767932492</c:v>
                </c:pt>
                <c:pt idx="24">
                  <c:v>41.115378209576647</c:v>
                </c:pt>
                <c:pt idx="25">
                  <c:v>42.458189357290962</c:v>
                </c:pt>
                <c:pt idx="26">
                  <c:v>47.848600964851812</c:v>
                </c:pt>
                <c:pt idx="27">
                  <c:v>46.22193947730409</c:v>
                </c:pt>
                <c:pt idx="28">
                  <c:v>50.232652501713574</c:v>
                </c:pt>
                <c:pt idx="29">
                  <c:v>52.598852459016484</c:v>
                </c:pt>
                <c:pt idx="30">
                  <c:v>53.471261937244208</c:v>
                </c:pt>
                <c:pt idx="31">
                  <c:v>53.278039482641361</c:v>
                </c:pt>
                <c:pt idx="32">
                  <c:v>58.371224627875563</c:v>
                </c:pt>
                <c:pt idx="33">
                  <c:v>61.920491913746787</c:v>
                </c:pt>
                <c:pt idx="34">
                  <c:v>65.86590450571623</c:v>
                </c:pt>
                <c:pt idx="35">
                  <c:v>66.613018867924666</c:v>
                </c:pt>
                <c:pt idx="36">
                  <c:v>63.595651006711478</c:v>
                </c:pt>
                <c:pt idx="37">
                  <c:v>60.085912751677938</c:v>
                </c:pt>
                <c:pt idx="38">
                  <c:v>62.316150740242279</c:v>
                </c:pt>
                <c:pt idx="39">
                  <c:v>62.724484848484849</c:v>
                </c:pt>
                <c:pt idx="40">
                  <c:v>62.558418573351219</c:v>
                </c:pt>
                <c:pt idx="41">
                  <c:v>65.305892617449672</c:v>
                </c:pt>
                <c:pt idx="42">
                  <c:v>65.255986577181261</c:v>
                </c:pt>
                <c:pt idx="43">
                  <c:v>63.149616935484005</c:v>
                </c:pt>
                <c:pt idx="44">
                  <c:v>64.75955645161298</c:v>
                </c:pt>
                <c:pt idx="45">
                  <c:v>66.067919463087264</c:v>
                </c:pt>
                <c:pt idx="46">
                  <c:v>72.899276624246568</c:v>
                </c:pt>
                <c:pt idx="47">
                  <c:v>71.13746648793574</c:v>
                </c:pt>
                <c:pt idx="48">
                  <c:v>67.528074866310249</c:v>
                </c:pt>
                <c:pt idx="49">
                  <c:v>64.540106951871735</c:v>
                </c:pt>
                <c:pt idx="50">
                  <c:v>72.072763684913411</c:v>
                </c:pt>
                <c:pt idx="51">
                  <c:v>71.201596806387329</c:v>
                </c:pt>
                <c:pt idx="52">
                  <c:v>69.731382978723445</c:v>
                </c:pt>
                <c:pt idx="53">
                  <c:v>73.280585106383</c:v>
                </c:pt>
                <c:pt idx="54">
                  <c:v>73.059760956175296</c:v>
                </c:pt>
                <c:pt idx="55">
                  <c:v>71.297207446808557</c:v>
                </c:pt>
                <c:pt idx="56">
                  <c:v>72.132313829787222</c:v>
                </c:pt>
                <c:pt idx="57">
                  <c:v>71.505984042553337</c:v>
                </c:pt>
                <c:pt idx="58">
                  <c:v>84.236737400530615</c:v>
                </c:pt>
                <c:pt idx="59">
                  <c:v>81.081349206349159</c:v>
                </c:pt>
                <c:pt idx="60">
                  <c:v>83.088903309539319</c:v>
                </c:pt>
                <c:pt idx="61">
                  <c:v>81.994178525226403</c:v>
                </c:pt>
              </c:numCache>
            </c:numRef>
          </c:val>
        </c:ser>
        <c:marker val="1"/>
        <c:axId val="143593856"/>
        <c:axId val="143595776"/>
      </c:lineChart>
      <c:catAx>
        <c:axId val="143593856"/>
        <c:scaling>
          <c:orientation val="minMax"/>
        </c:scaling>
        <c:axPos val="b"/>
        <c:tickLblPos val="nextTo"/>
        <c:txPr>
          <a:bodyPr rot="-5400000" vert="horz"/>
          <a:lstStyle/>
          <a:p>
            <a:pPr>
              <a:defRPr/>
            </a:pPr>
            <a:endParaRPr lang="sk-SK"/>
          </a:p>
        </c:txPr>
        <c:crossAx val="143595776"/>
        <c:crosses val="autoZero"/>
        <c:auto val="1"/>
        <c:lblAlgn val="ctr"/>
        <c:lblOffset val="100"/>
        <c:tickLblSkip val="3"/>
      </c:catAx>
      <c:valAx>
        <c:axId val="143595776"/>
        <c:scaling>
          <c:orientation val="minMax"/>
        </c:scaling>
        <c:axPos val="l"/>
        <c:majorGridlines/>
        <c:numFmt formatCode="#,##0" sourceLinked="0"/>
        <c:tickLblPos val="nextTo"/>
        <c:crossAx val="143593856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1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7710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24216" y="-24216"/>
    <xdr:ext cx="9298983" cy="607824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I95"/>
  <sheetViews>
    <sheetView workbookViewId="0">
      <selection activeCell="A34" sqref="A34:XFD34"/>
    </sheetView>
  </sheetViews>
  <sheetFormatPr defaultRowHeight="15"/>
  <sheetData>
    <row r="1" spans="1:87" ht="15.75">
      <c r="A1" s="8"/>
      <c r="B1" s="26"/>
      <c r="C1" s="2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</row>
    <row r="2" spans="1:8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</row>
    <row r="3" spans="1:87" ht="15.75" customHeight="1">
      <c r="A3" s="28" t="s">
        <v>114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</row>
    <row r="4" spans="1:87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</row>
    <row r="5" spans="1:87" ht="30">
      <c r="A5" s="2"/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30</v>
      </c>
      <c r="I5" s="2" t="s">
        <v>31</v>
      </c>
      <c r="J5" s="2" t="s">
        <v>32</v>
      </c>
      <c r="K5" s="2" t="s">
        <v>33</v>
      </c>
      <c r="L5" s="2" t="s">
        <v>34</v>
      </c>
      <c r="M5" s="2" t="s">
        <v>35</v>
      </c>
      <c r="N5" s="2" t="s">
        <v>36</v>
      </c>
      <c r="O5" s="2" t="s">
        <v>37</v>
      </c>
      <c r="P5" s="2" t="s">
        <v>38</v>
      </c>
      <c r="Q5" s="2" t="s">
        <v>39</v>
      </c>
      <c r="R5" s="2" t="s">
        <v>40</v>
      </c>
      <c r="S5" s="2" t="s">
        <v>41</v>
      </c>
      <c r="T5" s="2" t="s">
        <v>42</v>
      </c>
      <c r="U5" s="2" t="s">
        <v>43</v>
      </c>
      <c r="V5" s="2" t="s">
        <v>44</v>
      </c>
      <c r="W5" s="2" t="s">
        <v>45</v>
      </c>
      <c r="X5" s="2" t="s">
        <v>46</v>
      </c>
      <c r="Y5" s="2" t="s">
        <v>47</v>
      </c>
      <c r="Z5" s="2" t="s">
        <v>48</v>
      </c>
      <c r="AA5" s="2" t="s">
        <v>49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54</v>
      </c>
      <c r="AG5" s="2" t="s">
        <v>55</v>
      </c>
      <c r="AH5" s="2" t="s">
        <v>56</v>
      </c>
      <c r="AI5" s="2" t="s">
        <v>57</v>
      </c>
      <c r="AJ5" s="2" t="s">
        <v>58</v>
      </c>
      <c r="AK5" s="2" t="s">
        <v>59</v>
      </c>
      <c r="AL5" s="2" t="s">
        <v>60</v>
      </c>
      <c r="AM5" s="2" t="s">
        <v>61</v>
      </c>
      <c r="AN5" s="2" t="s">
        <v>62</v>
      </c>
      <c r="AO5" s="2" t="s">
        <v>63</v>
      </c>
      <c r="AP5" s="2" t="s">
        <v>64</v>
      </c>
      <c r="AQ5" s="2" t="s">
        <v>65</v>
      </c>
      <c r="AR5" s="2" t="s">
        <v>66</v>
      </c>
      <c r="AS5" s="2" t="s">
        <v>67</v>
      </c>
      <c r="AT5" s="2" t="s">
        <v>68</v>
      </c>
      <c r="AU5" s="2" t="s">
        <v>69</v>
      </c>
      <c r="AV5" s="2" t="s">
        <v>70</v>
      </c>
      <c r="AW5" s="2" t="s">
        <v>71</v>
      </c>
      <c r="AX5" s="2" t="s">
        <v>72</v>
      </c>
      <c r="AY5" s="2" t="s">
        <v>73</v>
      </c>
      <c r="AZ5" s="2" t="s">
        <v>74</v>
      </c>
      <c r="BA5" s="2" t="s">
        <v>75</v>
      </c>
      <c r="BB5" s="2" t="s">
        <v>76</v>
      </c>
      <c r="BC5" s="2" t="s">
        <v>77</v>
      </c>
      <c r="BD5" s="2" t="s">
        <v>78</v>
      </c>
      <c r="BE5" s="2" t="s">
        <v>79</v>
      </c>
      <c r="BF5" s="2" t="s">
        <v>80</v>
      </c>
      <c r="BG5" s="2" t="s">
        <v>81</v>
      </c>
      <c r="BH5" s="2" t="s">
        <v>82</v>
      </c>
      <c r="BI5" s="2" t="s">
        <v>83</v>
      </c>
      <c r="BJ5" s="2" t="s">
        <v>84</v>
      </c>
      <c r="BK5" s="2" t="s">
        <v>85</v>
      </c>
      <c r="BL5" s="2" t="s">
        <v>86</v>
      </c>
      <c r="BM5" s="2" t="s">
        <v>87</v>
      </c>
      <c r="BN5" s="2" t="s">
        <v>88</v>
      </c>
      <c r="BO5" s="2" t="s">
        <v>89</v>
      </c>
      <c r="BP5" s="2" t="s">
        <v>90</v>
      </c>
      <c r="BQ5" s="2" t="s">
        <v>91</v>
      </c>
      <c r="BR5" s="2" t="s">
        <v>92</v>
      </c>
      <c r="BS5" s="2" t="s">
        <v>93</v>
      </c>
      <c r="BT5" s="2" t="s">
        <v>94</v>
      </c>
      <c r="BU5" s="2" t="s">
        <v>95</v>
      </c>
      <c r="BV5" s="2" t="s">
        <v>96</v>
      </c>
      <c r="BW5" s="2" t="s">
        <v>97</v>
      </c>
      <c r="BX5" s="2" t="s">
        <v>98</v>
      </c>
      <c r="BY5" s="2" t="s">
        <v>99</v>
      </c>
      <c r="BZ5" s="2" t="s">
        <v>100</v>
      </c>
      <c r="CA5" s="2" t="s">
        <v>101</v>
      </c>
      <c r="CB5" s="2" t="s">
        <v>102</v>
      </c>
      <c r="CC5" s="2" t="s">
        <v>103</v>
      </c>
      <c r="CD5" s="2" t="s">
        <v>104</v>
      </c>
      <c r="CE5" s="2" t="s">
        <v>105</v>
      </c>
      <c r="CF5" s="2" t="s">
        <v>106</v>
      </c>
      <c r="CG5" s="2" t="s">
        <v>107</v>
      </c>
      <c r="CH5" s="2" t="s">
        <v>108</v>
      </c>
      <c r="CI5" s="2" t="s">
        <v>109</v>
      </c>
    </row>
    <row r="6" spans="1:87" ht="15.75">
      <c r="A6" s="3" t="s">
        <v>110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60.75">
      <c r="A7" s="5" t="s">
        <v>115</v>
      </c>
      <c r="B7" s="6">
        <v>96.09</v>
      </c>
      <c r="C7" s="6">
        <v>96.73</v>
      </c>
      <c r="D7" s="6">
        <v>96.95</v>
      </c>
      <c r="E7" s="6">
        <v>96.95</v>
      </c>
      <c r="F7" s="6">
        <v>97.27</v>
      </c>
      <c r="G7" s="6">
        <v>97.48</v>
      </c>
      <c r="H7" s="6">
        <v>97.65</v>
      </c>
      <c r="I7" s="6">
        <v>97.54</v>
      </c>
      <c r="J7" s="6">
        <v>97.65</v>
      </c>
      <c r="K7" s="6">
        <v>97.81</v>
      </c>
      <c r="L7" s="6">
        <v>97.7</v>
      </c>
      <c r="M7" s="6">
        <v>97.54</v>
      </c>
      <c r="N7" s="6">
        <v>99.2</v>
      </c>
      <c r="O7" s="6">
        <v>99.31</v>
      </c>
      <c r="P7" s="6">
        <v>99.31</v>
      </c>
      <c r="Q7" s="6">
        <v>99.53</v>
      </c>
      <c r="R7" s="6">
        <v>99.63</v>
      </c>
      <c r="S7" s="6">
        <v>100.01</v>
      </c>
      <c r="T7" s="6">
        <v>99.69</v>
      </c>
      <c r="U7" s="6">
        <v>99.63</v>
      </c>
      <c r="V7" s="6">
        <v>99.9</v>
      </c>
      <c r="W7" s="6">
        <v>101.24</v>
      </c>
      <c r="X7" s="6">
        <v>101.24</v>
      </c>
      <c r="Y7" s="6">
        <v>101.3</v>
      </c>
      <c r="Z7" s="6">
        <v>103.23</v>
      </c>
      <c r="AA7" s="6">
        <v>103.56</v>
      </c>
      <c r="AB7" s="6">
        <v>103.57</v>
      </c>
      <c r="AC7" s="6">
        <v>103.9</v>
      </c>
      <c r="AD7" s="6">
        <v>104.41</v>
      </c>
      <c r="AE7" s="6">
        <v>104.55</v>
      </c>
      <c r="AF7" s="6">
        <v>104.68</v>
      </c>
      <c r="AG7" s="6">
        <v>104.57</v>
      </c>
      <c r="AH7" s="6">
        <v>104.36</v>
      </c>
      <c r="AI7" s="6">
        <v>104.38</v>
      </c>
      <c r="AJ7" s="6">
        <v>104.94</v>
      </c>
      <c r="AK7" s="6">
        <v>105.01</v>
      </c>
      <c r="AL7" s="6">
        <v>105.53</v>
      </c>
      <c r="AM7" s="6">
        <v>105.63</v>
      </c>
      <c r="AN7" s="6">
        <v>105.7</v>
      </c>
      <c r="AO7" s="6">
        <v>105.99</v>
      </c>
      <c r="AP7" s="6">
        <v>106.01</v>
      </c>
      <c r="AQ7" s="6">
        <v>106.08</v>
      </c>
      <c r="AR7" s="6">
        <v>105.96</v>
      </c>
      <c r="AS7" s="6">
        <v>105.87</v>
      </c>
      <c r="AT7" s="6">
        <v>106.17</v>
      </c>
      <c r="AU7" s="6">
        <v>106.91</v>
      </c>
      <c r="AV7" s="6">
        <v>107.33</v>
      </c>
      <c r="AW7" s="6">
        <v>107.63</v>
      </c>
      <c r="AX7" s="6">
        <v>108.88</v>
      </c>
      <c r="AY7" s="6">
        <v>109.2</v>
      </c>
      <c r="AZ7" s="6">
        <v>109.53</v>
      </c>
      <c r="BA7" s="6">
        <v>109.86</v>
      </c>
      <c r="BB7" s="6">
        <v>110.27</v>
      </c>
      <c r="BC7" s="6">
        <v>110.66</v>
      </c>
      <c r="BD7" s="6">
        <v>110.65</v>
      </c>
      <c r="BE7" s="6">
        <v>110.57</v>
      </c>
      <c r="BF7" s="6">
        <v>111</v>
      </c>
      <c r="BG7" s="6">
        <v>111.38</v>
      </c>
      <c r="BH7" s="6">
        <v>111.52</v>
      </c>
      <c r="BI7" s="6">
        <v>111.44</v>
      </c>
      <c r="BJ7" s="6">
        <v>111.83</v>
      </c>
      <c r="BK7" s="6">
        <v>111.81</v>
      </c>
      <c r="BL7" s="6">
        <v>111.5</v>
      </c>
      <c r="BM7" s="6">
        <v>111.38</v>
      </c>
      <c r="BN7" s="6">
        <v>111.45</v>
      </c>
      <c r="BO7" s="6">
        <v>111.46</v>
      </c>
      <c r="BP7" s="6">
        <v>111.33</v>
      </c>
      <c r="BQ7" s="6">
        <v>111.11</v>
      </c>
      <c r="BR7" s="6">
        <v>111.05</v>
      </c>
      <c r="BS7" s="6">
        <v>111.24</v>
      </c>
      <c r="BT7" s="6">
        <v>111.56</v>
      </c>
      <c r="BU7" s="6">
        <v>111.49</v>
      </c>
      <c r="BV7" s="6">
        <v>111.63</v>
      </c>
      <c r="BW7" s="6">
        <v>111.64</v>
      </c>
      <c r="BX7" s="6">
        <v>111.79</v>
      </c>
      <c r="BY7" s="6">
        <v>112.19</v>
      </c>
      <c r="BZ7" s="6">
        <v>112.26</v>
      </c>
      <c r="CA7" s="6">
        <v>112.25</v>
      </c>
      <c r="CB7" s="6">
        <v>112.4</v>
      </c>
      <c r="CC7" s="6">
        <v>112.28</v>
      </c>
      <c r="CD7" s="6">
        <v>112.27</v>
      </c>
      <c r="CE7" s="6">
        <v>112.3</v>
      </c>
      <c r="CF7" s="6">
        <v>112.62</v>
      </c>
      <c r="CG7" s="6">
        <v>112.9</v>
      </c>
      <c r="CH7" s="6">
        <v>115.23</v>
      </c>
      <c r="CI7" s="6">
        <v>115.56</v>
      </c>
    </row>
    <row r="9" spans="1:87">
      <c r="C9" t="s">
        <v>114</v>
      </c>
      <c r="F9" t="s">
        <v>110</v>
      </c>
      <c r="G9" t="s">
        <v>115</v>
      </c>
    </row>
    <row r="10" spans="1:87">
      <c r="E10" t="s">
        <v>24</v>
      </c>
      <c r="G10">
        <v>96.09</v>
      </c>
    </row>
    <row r="11" spans="1:87">
      <c r="E11" t="s">
        <v>25</v>
      </c>
      <c r="G11">
        <v>96.73</v>
      </c>
    </row>
    <row r="12" spans="1:87">
      <c r="E12" t="s">
        <v>26</v>
      </c>
      <c r="G12">
        <v>96.95</v>
      </c>
    </row>
    <row r="13" spans="1:87">
      <c r="E13" t="s">
        <v>27</v>
      </c>
      <c r="G13">
        <v>96.95</v>
      </c>
    </row>
    <row r="14" spans="1:87">
      <c r="E14" t="s">
        <v>28</v>
      </c>
      <c r="G14">
        <v>97.27</v>
      </c>
    </row>
    <row r="15" spans="1:87">
      <c r="E15" t="s">
        <v>29</v>
      </c>
      <c r="G15">
        <v>97.48</v>
      </c>
    </row>
    <row r="16" spans="1:87">
      <c r="E16" t="s">
        <v>30</v>
      </c>
      <c r="G16">
        <v>97.65</v>
      </c>
    </row>
    <row r="17" spans="5:7">
      <c r="E17" t="s">
        <v>31</v>
      </c>
      <c r="G17">
        <v>97.54</v>
      </c>
    </row>
    <row r="18" spans="5:7">
      <c r="E18" t="s">
        <v>32</v>
      </c>
      <c r="G18">
        <v>97.65</v>
      </c>
    </row>
    <row r="19" spans="5:7">
      <c r="E19" t="s">
        <v>33</v>
      </c>
      <c r="G19">
        <v>97.81</v>
      </c>
    </row>
    <row r="20" spans="5:7">
      <c r="E20" t="s">
        <v>34</v>
      </c>
      <c r="G20">
        <v>97.7</v>
      </c>
    </row>
    <row r="21" spans="5:7">
      <c r="E21" t="s">
        <v>35</v>
      </c>
      <c r="G21">
        <v>97.54</v>
      </c>
    </row>
    <row r="22" spans="5:7">
      <c r="E22" t="s">
        <v>36</v>
      </c>
      <c r="G22">
        <v>99.2</v>
      </c>
    </row>
    <row r="23" spans="5:7">
      <c r="E23" t="s">
        <v>37</v>
      </c>
      <c r="G23">
        <v>99.31</v>
      </c>
    </row>
    <row r="24" spans="5:7">
      <c r="E24" t="s">
        <v>38</v>
      </c>
      <c r="G24">
        <v>99.31</v>
      </c>
    </row>
    <row r="25" spans="5:7">
      <c r="E25" t="s">
        <v>39</v>
      </c>
      <c r="G25">
        <v>99.53</v>
      </c>
    </row>
    <row r="26" spans="5:7">
      <c r="E26" t="s">
        <v>40</v>
      </c>
      <c r="G26">
        <v>99.63</v>
      </c>
    </row>
    <row r="27" spans="5:7">
      <c r="E27" t="s">
        <v>41</v>
      </c>
      <c r="G27">
        <v>100.01</v>
      </c>
    </row>
    <row r="28" spans="5:7">
      <c r="E28" t="s">
        <v>42</v>
      </c>
      <c r="G28">
        <v>99.69</v>
      </c>
    </row>
    <row r="29" spans="5:7">
      <c r="E29" t="s">
        <v>43</v>
      </c>
      <c r="G29">
        <v>99.63</v>
      </c>
    </row>
    <row r="30" spans="5:7">
      <c r="E30" t="s">
        <v>44</v>
      </c>
      <c r="G30">
        <v>99.9</v>
      </c>
    </row>
    <row r="31" spans="5:7">
      <c r="E31" t="s">
        <v>45</v>
      </c>
      <c r="G31">
        <v>101.24</v>
      </c>
    </row>
    <row r="32" spans="5:7">
      <c r="E32" t="s">
        <v>46</v>
      </c>
      <c r="G32">
        <v>101.24</v>
      </c>
    </row>
    <row r="33" spans="5:7">
      <c r="E33" t="s">
        <v>47</v>
      </c>
      <c r="G33">
        <v>101.3</v>
      </c>
    </row>
    <row r="34" spans="5:7">
      <c r="E34" t="s">
        <v>48</v>
      </c>
      <c r="G34">
        <v>103.23</v>
      </c>
    </row>
    <row r="35" spans="5:7">
      <c r="E35" t="s">
        <v>49</v>
      </c>
      <c r="G35">
        <v>103.56</v>
      </c>
    </row>
    <row r="36" spans="5:7">
      <c r="E36" t="s">
        <v>50</v>
      </c>
      <c r="G36">
        <v>103.57</v>
      </c>
    </row>
    <row r="37" spans="5:7">
      <c r="E37" t="s">
        <v>51</v>
      </c>
      <c r="G37">
        <v>103.9</v>
      </c>
    </row>
    <row r="38" spans="5:7">
      <c r="E38" t="s">
        <v>52</v>
      </c>
      <c r="G38">
        <v>104.41</v>
      </c>
    </row>
    <row r="39" spans="5:7">
      <c r="E39" t="s">
        <v>53</v>
      </c>
      <c r="G39">
        <v>104.55</v>
      </c>
    </row>
    <row r="40" spans="5:7">
      <c r="E40" t="s">
        <v>54</v>
      </c>
      <c r="G40">
        <v>104.68</v>
      </c>
    </row>
    <row r="41" spans="5:7">
      <c r="E41" t="s">
        <v>55</v>
      </c>
      <c r="G41">
        <v>104.57</v>
      </c>
    </row>
    <row r="42" spans="5:7">
      <c r="E42" t="s">
        <v>56</v>
      </c>
      <c r="G42">
        <v>104.36</v>
      </c>
    </row>
    <row r="43" spans="5:7">
      <c r="E43" t="s">
        <v>57</v>
      </c>
      <c r="G43">
        <v>104.38</v>
      </c>
    </row>
    <row r="44" spans="5:7">
      <c r="E44" t="s">
        <v>58</v>
      </c>
      <c r="G44">
        <v>104.94</v>
      </c>
    </row>
    <row r="45" spans="5:7">
      <c r="E45" t="s">
        <v>59</v>
      </c>
      <c r="G45">
        <v>105.01</v>
      </c>
    </row>
    <row r="46" spans="5:7">
      <c r="E46" t="s">
        <v>60</v>
      </c>
      <c r="G46">
        <v>105.53</v>
      </c>
    </row>
    <row r="47" spans="5:7">
      <c r="E47" t="s">
        <v>61</v>
      </c>
      <c r="G47">
        <v>105.63</v>
      </c>
    </row>
    <row r="48" spans="5:7">
      <c r="E48" t="s">
        <v>62</v>
      </c>
      <c r="G48">
        <v>105.7</v>
      </c>
    </row>
    <row r="49" spans="5:7">
      <c r="E49" t="s">
        <v>63</v>
      </c>
      <c r="G49">
        <v>105.99</v>
      </c>
    </row>
    <row r="50" spans="5:7">
      <c r="E50" t="s">
        <v>64</v>
      </c>
      <c r="G50">
        <v>106.01</v>
      </c>
    </row>
    <row r="51" spans="5:7">
      <c r="E51" t="s">
        <v>65</v>
      </c>
      <c r="G51">
        <v>106.08</v>
      </c>
    </row>
    <row r="52" spans="5:7">
      <c r="E52" t="s">
        <v>66</v>
      </c>
      <c r="G52">
        <v>105.96</v>
      </c>
    </row>
    <row r="53" spans="5:7">
      <c r="E53" t="s">
        <v>67</v>
      </c>
      <c r="G53">
        <v>105.87</v>
      </c>
    </row>
    <row r="54" spans="5:7">
      <c r="E54" t="s">
        <v>68</v>
      </c>
      <c r="G54">
        <v>106.17</v>
      </c>
    </row>
    <row r="55" spans="5:7">
      <c r="E55" t="s">
        <v>69</v>
      </c>
      <c r="G55">
        <v>106.91</v>
      </c>
    </row>
    <row r="56" spans="5:7">
      <c r="E56" t="s">
        <v>70</v>
      </c>
      <c r="G56">
        <v>107.33</v>
      </c>
    </row>
    <row r="57" spans="5:7">
      <c r="E57" t="s">
        <v>71</v>
      </c>
      <c r="G57">
        <v>107.63</v>
      </c>
    </row>
    <row r="58" spans="5:7">
      <c r="E58" t="s">
        <v>72</v>
      </c>
      <c r="G58">
        <v>108.88</v>
      </c>
    </row>
    <row r="59" spans="5:7">
      <c r="E59" t="s">
        <v>73</v>
      </c>
      <c r="G59">
        <v>109.2</v>
      </c>
    </row>
    <row r="60" spans="5:7">
      <c r="E60" t="s">
        <v>74</v>
      </c>
      <c r="G60">
        <v>109.53</v>
      </c>
    </row>
    <row r="61" spans="5:7">
      <c r="E61" t="s">
        <v>75</v>
      </c>
      <c r="G61">
        <v>109.86</v>
      </c>
    </row>
    <row r="62" spans="5:7">
      <c r="E62" t="s">
        <v>76</v>
      </c>
      <c r="G62">
        <v>110.27</v>
      </c>
    </row>
    <row r="63" spans="5:7">
      <c r="E63" t="s">
        <v>77</v>
      </c>
      <c r="G63">
        <v>110.66</v>
      </c>
    </row>
    <row r="64" spans="5:7">
      <c r="E64" t="s">
        <v>78</v>
      </c>
      <c r="G64">
        <v>110.65</v>
      </c>
    </row>
    <row r="65" spans="5:7">
      <c r="E65" t="s">
        <v>79</v>
      </c>
      <c r="G65">
        <v>110.57</v>
      </c>
    </row>
    <row r="66" spans="5:7">
      <c r="E66" t="s">
        <v>80</v>
      </c>
      <c r="G66">
        <v>111</v>
      </c>
    </row>
    <row r="67" spans="5:7">
      <c r="E67" t="s">
        <v>81</v>
      </c>
      <c r="G67">
        <v>111.38</v>
      </c>
    </row>
    <row r="68" spans="5:7">
      <c r="E68" t="s">
        <v>82</v>
      </c>
      <c r="G68">
        <v>111.52</v>
      </c>
    </row>
    <row r="69" spans="5:7">
      <c r="E69" t="s">
        <v>83</v>
      </c>
      <c r="G69">
        <v>111.44</v>
      </c>
    </row>
    <row r="70" spans="5:7">
      <c r="E70" t="s">
        <v>84</v>
      </c>
      <c r="G70">
        <v>111.83</v>
      </c>
    </row>
    <row r="71" spans="5:7">
      <c r="E71" t="s">
        <v>85</v>
      </c>
      <c r="G71">
        <v>111.81</v>
      </c>
    </row>
    <row r="72" spans="5:7">
      <c r="E72" t="s">
        <v>86</v>
      </c>
      <c r="G72">
        <v>111.5</v>
      </c>
    </row>
    <row r="73" spans="5:7">
      <c r="E73" t="s">
        <v>87</v>
      </c>
      <c r="G73">
        <v>111.38</v>
      </c>
    </row>
    <row r="74" spans="5:7">
      <c r="E74" t="s">
        <v>88</v>
      </c>
      <c r="G74">
        <v>111.45</v>
      </c>
    </row>
    <row r="75" spans="5:7">
      <c r="E75" t="s">
        <v>89</v>
      </c>
      <c r="G75">
        <v>111.46</v>
      </c>
    </row>
    <row r="76" spans="5:7">
      <c r="E76" t="s">
        <v>90</v>
      </c>
      <c r="G76">
        <v>111.33</v>
      </c>
    </row>
    <row r="77" spans="5:7">
      <c r="E77" t="s">
        <v>91</v>
      </c>
      <c r="G77">
        <v>111.11</v>
      </c>
    </row>
    <row r="78" spans="5:7">
      <c r="E78" t="s">
        <v>92</v>
      </c>
      <c r="G78">
        <v>111.05</v>
      </c>
    </row>
    <row r="79" spans="5:7">
      <c r="E79" t="s">
        <v>93</v>
      </c>
      <c r="G79">
        <v>111.24</v>
      </c>
    </row>
    <row r="80" spans="5:7">
      <c r="E80" t="s">
        <v>94</v>
      </c>
      <c r="G80">
        <v>111.56</v>
      </c>
    </row>
    <row r="81" spans="5:7">
      <c r="E81" t="s">
        <v>95</v>
      </c>
      <c r="G81">
        <v>111.49</v>
      </c>
    </row>
    <row r="82" spans="5:7">
      <c r="E82" t="s">
        <v>96</v>
      </c>
      <c r="G82">
        <v>111.63</v>
      </c>
    </row>
    <row r="83" spans="5:7">
      <c r="E83" t="s">
        <v>97</v>
      </c>
      <c r="G83">
        <v>111.64</v>
      </c>
    </row>
    <row r="84" spans="5:7">
      <c r="E84" t="s">
        <v>98</v>
      </c>
      <c r="G84">
        <v>111.79</v>
      </c>
    </row>
    <row r="85" spans="5:7">
      <c r="E85" t="s">
        <v>99</v>
      </c>
      <c r="G85">
        <v>112.19</v>
      </c>
    </row>
    <row r="86" spans="5:7">
      <c r="E86" t="s">
        <v>100</v>
      </c>
      <c r="G86">
        <v>112.26</v>
      </c>
    </row>
    <row r="87" spans="5:7">
      <c r="E87" t="s">
        <v>101</v>
      </c>
      <c r="G87">
        <v>112.25</v>
      </c>
    </row>
    <row r="88" spans="5:7">
      <c r="E88" t="s">
        <v>102</v>
      </c>
      <c r="G88">
        <v>112.4</v>
      </c>
    </row>
    <row r="89" spans="5:7">
      <c r="E89" t="s">
        <v>103</v>
      </c>
      <c r="G89">
        <v>112.28</v>
      </c>
    </row>
    <row r="90" spans="5:7">
      <c r="E90" t="s">
        <v>104</v>
      </c>
      <c r="G90">
        <v>112.27</v>
      </c>
    </row>
    <row r="91" spans="5:7">
      <c r="E91" t="s">
        <v>105</v>
      </c>
      <c r="G91">
        <v>112.3</v>
      </c>
    </row>
    <row r="92" spans="5:7">
      <c r="E92" t="s">
        <v>106</v>
      </c>
      <c r="G92">
        <v>112.62</v>
      </c>
    </row>
    <row r="93" spans="5:7">
      <c r="E93" t="s">
        <v>107</v>
      </c>
      <c r="G93">
        <v>112.9</v>
      </c>
    </row>
    <row r="94" spans="5:7">
      <c r="E94" t="s">
        <v>108</v>
      </c>
      <c r="G94">
        <v>115.23</v>
      </c>
    </row>
    <row r="95" spans="5:7">
      <c r="E95" t="s">
        <v>109</v>
      </c>
      <c r="G95">
        <v>115.56</v>
      </c>
    </row>
  </sheetData>
  <mergeCells count="4">
    <mergeCell ref="B1:C1"/>
    <mergeCell ref="A2:CI2"/>
    <mergeCell ref="A3:CI3"/>
    <mergeCell ref="A4:C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2"/>
  <sheetViews>
    <sheetView workbookViewId="0">
      <pane xSplit="1" ySplit="2" topLeftCell="B83" activePane="bottomRight" state="frozen"/>
      <selection pane="topRight" activeCell="B1" sqref="B1"/>
      <selection pane="bottomLeft" activeCell="A3" sqref="A3"/>
      <selection pane="bottomRight" activeCell="C111" sqref="C111:F117"/>
    </sheetView>
  </sheetViews>
  <sheetFormatPr defaultRowHeight="15"/>
  <cols>
    <col min="7" max="8" width="10.28515625" bestFit="1" customWidth="1"/>
    <col min="9" max="9" width="11.5703125" bestFit="1" customWidth="1"/>
    <col min="10" max="11" width="11.28515625" bestFit="1" customWidth="1"/>
    <col min="16" max="17" width="9.5703125" bestFit="1" customWidth="1"/>
  </cols>
  <sheetData>
    <row r="1" spans="1:11">
      <c r="C1" t="s">
        <v>111</v>
      </c>
    </row>
    <row r="2" spans="1:11">
      <c r="B2" t="s">
        <v>110</v>
      </c>
      <c r="C2" t="s">
        <v>112</v>
      </c>
      <c r="D2" t="s">
        <v>113</v>
      </c>
      <c r="E2" t="s">
        <v>116</v>
      </c>
      <c r="F2" t="s">
        <v>117</v>
      </c>
      <c r="G2" t="s">
        <v>121</v>
      </c>
      <c r="H2" t="s">
        <v>122</v>
      </c>
      <c r="I2" t="s">
        <v>118</v>
      </c>
      <c r="J2" t="s">
        <v>119</v>
      </c>
      <c r="K2" t="s">
        <v>120</v>
      </c>
    </row>
    <row r="3" spans="1:11">
      <c r="A3" t="s">
        <v>0</v>
      </c>
      <c r="C3">
        <v>107.9</v>
      </c>
      <c r="D3" s="7">
        <v>424.26</v>
      </c>
    </row>
    <row r="4" spans="1:11">
      <c r="A4" t="s">
        <v>1</v>
      </c>
      <c r="C4">
        <v>108.3</v>
      </c>
      <c r="D4" s="7">
        <v>414.57</v>
      </c>
    </row>
    <row r="5" spans="1:11">
      <c r="A5" t="s">
        <v>2</v>
      </c>
      <c r="C5">
        <v>108.4</v>
      </c>
      <c r="D5" s="7">
        <v>435.93</v>
      </c>
    </row>
    <row r="6" spans="1:11">
      <c r="A6" t="s">
        <v>3</v>
      </c>
      <c r="C6">
        <v>108.8</v>
      </c>
      <c r="D6" s="7">
        <v>405.93</v>
      </c>
    </row>
    <row r="7" spans="1:11">
      <c r="A7" t="s">
        <v>4</v>
      </c>
      <c r="C7">
        <v>109</v>
      </c>
      <c r="D7" s="7">
        <v>418.87</v>
      </c>
    </row>
    <row r="8" spans="1:11">
      <c r="A8" t="s">
        <v>5</v>
      </c>
      <c r="C8">
        <v>108.6</v>
      </c>
      <c r="D8" s="7">
        <v>421.52</v>
      </c>
    </row>
    <row r="9" spans="1:11">
      <c r="A9" t="s">
        <v>6</v>
      </c>
      <c r="C9">
        <v>108.3</v>
      </c>
      <c r="D9" s="7">
        <v>436.49</v>
      </c>
    </row>
    <row r="10" spans="1:11">
      <c r="A10" t="s">
        <v>7</v>
      </c>
      <c r="C10">
        <v>108.9</v>
      </c>
      <c r="D10" s="7">
        <v>418.38</v>
      </c>
    </row>
    <row r="11" spans="1:11">
      <c r="A11" t="s">
        <v>8</v>
      </c>
      <c r="C11">
        <v>109.2</v>
      </c>
      <c r="D11" s="7">
        <v>424.02</v>
      </c>
    </row>
    <row r="12" spans="1:11">
      <c r="A12" t="s">
        <v>9</v>
      </c>
      <c r="C12">
        <v>109.2</v>
      </c>
      <c r="D12" s="7">
        <v>435.47</v>
      </c>
    </row>
    <row r="13" spans="1:11">
      <c r="A13" t="s">
        <v>10</v>
      </c>
      <c r="C13">
        <v>109.2</v>
      </c>
      <c r="D13" s="7">
        <v>490.58</v>
      </c>
    </row>
    <row r="14" spans="1:11">
      <c r="A14" t="s">
        <v>11</v>
      </c>
      <c r="C14">
        <v>110</v>
      </c>
      <c r="D14" s="7">
        <v>497.89</v>
      </c>
    </row>
    <row r="15" spans="1:11">
      <c r="A15" t="s">
        <v>12</v>
      </c>
      <c r="C15">
        <v>115.8</v>
      </c>
      <c r="D15" s="7">
        <v>442.08</v>
      </c>
    </row>
    <row r="16" spans="1:11">
      <c r="A16" t="s">
        <v>13</v>
      </c>
      <c r="C16">
        <v>116.5</v>
      </c>
      <c r="D16" s="7">
        <v>434.18</v>
      </c>
    </row>
    <row r="17" spans="1:17">
      <c r="A17" t="s">
        <v>14</v>
      </c>
      <c r="C17">
        <v>117</v>
      </c>
      <c r="D17" s="7">
        <v>440.96</v>
      </c>
    </row>
    <row r="18" spans="1:17">
      <c r="A18" t="s">
        <v>15</v>
      </c>
      <c r="C18">
        <v>117.2</v>
      </c>
      <c r="D18" s="7">
        <v>465.89</v>
      </c>
    </row>
    <row r="19" spans="1:17">
      <c r="A19" t="s">
        <v>16</v>
      </c>
      <c r="C19">
        <v>117.3</v>
      </c>
      <c r="D19" s="7">
        <v>466.63</v>
      </c>
    </row>
    <row r="20" spans="1:17">
      <c r="A20" t="s">
        <v>17</v>
      </c>
      <c r="C20">
        <v>117.8</v>
      </c>
      <c r="D20" s="7">
        <v>476.03</v>
      </c>
    </row>
    <row r="21" spans="1:17">
      <c r="A21" t="s">
        <v>18</v>
      </c>
      <c r="C21">
        <v>117.7</v>
      </c>
      <c r="D21" s="7">
        <v>462.33</v>
      </c>
    </row>
    <row r="22" spans="1:17">
      <c r="A22" t="s">
        <v>19</v>
      </c>
      <c r="C22">
        <v>118.9</v>
      </c>
      <c r="D22" s="7">
        <v>467.83</v>
      </c>
    </row>
    <row r="23" spans="1:17">
      <c r="A23" t="s">
        <v>20</v>
      </c>
      <c r="C23">
        <v>119.6</v>
      </c>
      <c r="D23" s="7">
        <v>465.04</v>
      </c>
    </row>
    <row r="24" spans="1:17">
      <c r="A24" t="s">
        <v>21</v>
      </c>
      <c r="C24">
        <v>119.7</v>
      </c>
      <c r="D24" s="7">
        <v>479.15</v>
      </c>
    </row>
    <row r="25" spans="1:17">
      <c r="A25" t="s">
        <v>22</v>
      </c>
      <c r="C25">
        <v>119.9</v>
      </c>
      <c r="D25" s="7">
        <v>528.66</v>
      </c>
    </row>
    <row r="26" spans="1:17">
      <c r="A26" t="s">
        <v>23</v>
      </c>
      <c r="C26">
        <v>120.1</v>
      </c>
      <c r="D26" s="7">
        <v>543.55999999999995</v>
      </c>
      <c r="N26" t="s">
        <v>124</v>
      </c>
      <c r="P26" t="s">
        <v>124</v>
      </c>
      <c r="Q26" t="s">
        <v>123</v>
      </c>
    </row>
    <row r="27" spans="1:17">
      <c r="A27" t="s">
        <v>24</v>
      </c>
      <c r="B27">
        <v>96.09</v>
      </c>
      <c r="C27">
        <v>125.4</v>
      </c>
      <c r="D27" s="7">
        <v>486.47</v>
      </c>
      <c r="L27" t="s">
        <v>24</v>
      </c>
      <c r="N27">
        <v>96.09</v>
      </c>
      <c r="P27" s="10">
        <f>B27/$B$27</f>
        <v>1</v>
      </c>
      <c r="Q27" s="10">
        <f>C27/$C$27</f>
        <v>1</v>
      </c>
    </row>
    <row r="28" spans="1:17">
      <c r="A28" t="s">
        <v>25</v>
      </c>
      <c r="B28">
        <v>96.73</v>
      </c>
      <c r="C28">
        <v>126.4</v>
      </c>
      <c r="D28" s="7">
        <v>459.67</v>
      </c>
      <c r="L28" t="s">
        <v>25</v>
      </c>
      <c r="N28">
        <v>96.73</v>
      </c>
      <c r="P28" s="10">
        <f t="shared" ref="P28:P91" si="0">B28/$B$27</f>
        <v>1.0066604225205535</v>
      </c>
      <c r="Q28" s="10">
        <f t="shared" ref="Q28:Q91" si="1">C28/$C$27</f>
        <v>1.0079744816586922</v>
      </c>
    </row>
    <row r="29" spans="1:17">
      <c r="A29" t="s">
        <v>26</v>
      </c>
      <c r="B29">
        <v>96.95</v>
      </c>
      <c r="C29">
        <v>126.6</v>
      </c>
      <c r="D29" s="7">
        <v>499.01</v>
      </c>
      <c r="L29" t="s">
        <v>26</v>
      </c>
      <c r="N29">
        <v>96.95</v>
      </c>
      <c r="P29" s="10">
        <f t="shared" si="0"/>
        <v>1.0089499427619939</v>
      </c>
      <c r="Q29" s="10">
        <f t="shared" si="1"/>
        <v>1.0095693779904304</v>
      </c>
    </row>
    <row r="30" spans="1:17">
      <c r="A30" t="s">
        <v>27</v>
      </c>
      <c r="B30">
        <v>96.95</v>
      </c>
      <c r="C30">
        <v>126.6</v>
      </c>
      <c r="D30" s="7">
        <v>498.87</v>
      </c>
      <c r="L30" t="s">
        <v>27</v>
      </c>
      <c r="N30">
        <v>96.95</v>
      </c>
      <c r="P30" s="10">
        <f t="shared" si="0"/>
        <v>1.0089499427619939</v>
      </c>
      <c r="Q30" s="10">
        <f t="shared" si="1"/>
        <v>1.0095693779904304</v>
      </c>
    </row>
    <row r="31" spans="1:17">
      <c r="A31" t="s">
        <v>28</v>
      </c>
      <c r="B31">
        <v>97.27</v>
      </c>
      <c r="C31">
        <v>127.1</v>
      </c>
      <c r="D31" s="7">
        <v>482.34</v>
      </c>
      <c r="L31" t="s">
        <v>28</v>
      </c>
      <c r="N31">
        <v>97.27</v>
      </c>
      <c r="P31" s="10">
        <f t="shared" si="0"/>
        <v>1.0122801540222708</v>
      </c>
      <c r="Q31" s="10">
        <f t="shared" si="1"/>
        <v>1.0135566188197767</v>
      </c>
    </row>
    <row r="32" spans="1:17">
      <c r="A32" t="s">
        <v>29</v>
      </c>
      <c r="B32">
        <v>97.48</v>
      </c>
      <c r="C32">
        <v>127.3</v>
      </c>
      <c r="D32" s="7">
        <v>508.44</v>
      </c>
      <c r="L32" t="s">
        <v>29</v>
      </c>
      <c r="N32">
        <v>97.48</v>
      </c>
      <c r="P32" s="10">
        <f t="shared" si="0"/>
        <v>1.0144656051618275</v>
      </c>
      <c r="Q32" s="10">
        <f t="shared" si="1"/>
        <v>1.0151515151515151</v>
      </c>
    </row>
    <row r="33" spans="1:17">
      <c r="A33" t="s">
        <v>30</v>
      </c>
      <c r="B33">
        <v>97.65</v>
      </c>
      <c r="C33">
        <v>127.7</v>
      </c>
      <c r="D33" s="7">
        <v>503.7</v>
      </c>
      <c r="L33" t="s">
        <v>30</v>
      </c>
      <c r="N33">
        <v>97.65</v>
      </c>
      <c r="P33" s="10">
        <f t="shared" si="0"/>
        <v>1.0162347798938496</v>
      </c>
      <c r="Q33" s="10">
        <f t="shared" si="1"/>
        <v>1.0183413078149921</v>
      </c>
    </row>
    <row r="34" spans="1:17">
      <c r="A34" t="s">
        <v>31</v>
      </c>
      <c r="B34">
        <v>97.54</v>
      </c>
      <c r="C34">
        <v>127.5</v>
      </c>
      <c r="D34" s="7">
        <v>503.35</v>
      </c>
      <c r="L34" t="s">
        <v>31</v>
      </c>
      <c r="N34">
        <v>97.54</v>
      </c>
      <c r="P34" s="10">
        <f t="shared" si="0"/>
        <v>1.0150900197731294</v>
      </c>
      <c r="Q34" s="10">
        <f t="shared" si="1"/>
        <v>1.0167464114832536</v>
      </c>
    </row>
    <row r="35" spans="1:17">
      <c r="A35" t="s">
        <v>32</v>
      </c>
      <c r="B35">
        <v>97.65</v>
      </c>
      <c r="C35">
        <v>127.5</v>
      </c>
      <c r="D35" s="7">
        <v>505.54</v>
      </c>
      <c r="L35" t="s">
        <v>32</v>
      </c>
      <c r="N35">
        <v>97.65</v>
      </c>
      <c r="P35" s="10">
        <f t="shared" si="0"/>
        <v>1.0162347798938496</v>
      </c>
      <c r="Q35" s="10">
        <f t="shared" si="1"/>
        <v>1.0167464114832536</v>
      </c>
    </row>
    <row r="36" spans="1:17">
      <c r="A36" t="s">
        <v>33</v>
      </c>
      <c r="B36">
        <v>97.81</v>
      </c>
      <c r="C36">
        <v>127.6</v>
      </c>
      <c r="D36" s="7">
        <v>497.1</v>
      </c>
      <c r="L36" t="s">
        <v>33</v>
      </c>
      <c r="N36">
        <v>97.81</v>
      </c>
      <c r="P36" s="10">
        <f t="shared" si="0"/>
        <v>1.017899885523988</v>
      </c>
      <c r="Q36" s="10">
        <f t="shared" si="1"/>
        <v>1.0175438596491226</v>
      </c>
    </row>
    <row r="37" spans="1:17">
      <c r="A37" t="s">
        <v>34</v>
      </c>
      <c r="B37">
        <v>97.7</v>
      </c>
      <c r="C37">
        <v>127.5</v>
      </c>
      <c r="D37" s="7">
        <v>571.47</v>
      </c>
      <c r="L37" t="s">
        <v>34</v>
      </c>
      <c r="N37">
        <v>97.7</v>
      </c>
      <c r="P37" s="10">
        <f t="shared" si="0"/>
        <v>1.0167551254032678</v>
      </c>
      <c r="Q37" s="10">
        <f t="shared" si="1"/>
        <v>1.0167464114832536</v>
      </c>
    </row>
    <row r="38" spans="1:17">
      <c r="A38" t="s">
        <v>35</v>
      </c>
      <c r="B38">
        <v>97.54</v>
      </c>
      <c r="C38">
        <v>127.3</v>
      </c>
      <c r="D38" s="7">
        <v>559</v>
      </c>
      <c r="L38" t="s">
        <v>35</v>
      </c>
      <c r="N38">
        <v>97.54</v>
      </c>
      <c r="P38" s="10">
        <f t="shared" si="0"/>
        <v>1.0150900197731294</v>
      </c>
      <c r="Q38" s="10">
        <f t="shared" si="1"/>
        <v>1.0151515151515151</v>
      </c>
    </row>
    <row r="39" spans="1:17">
      <c r="A39" t="s">
        <v>36</v>
      </c>
      <c r="B39">
        <v>99.2</v>
      </c>
      <c r="C39">
        <v>129.4</v>
      </c>
      <c r="D39" s="7">
        <v>498.04</v>
      </c>
      <c r="I39" s="10">
        <f>D39/D27</f>
        <v>1.0237835837770057</v>
      </c>
      <c r="L39" t="s">
        <v>36</v>
      </c>
      <c r="N39">
        <v>99.2</v>
      </c>
      <c r="P39" s="10">
        <f t="shared" si="0"/>
        <v>1.0323654906858153</v>
      </c>
      <c r="Q39" s="10">
        <f t="shared" si="1"/>
        <v>1.0318979266347688</v>
      </c>
    </row>
    <row r="40" spans="1:17">
      <c r="A40" t="s">
        <v>37</v>
      </c>
      <c r="B40">
        <v>99.31</v>
      </c>
      <c r="C40">
        <v>129.80000000000001</v>
      </c>
      <c r="D40" s="7">
        <v>487.91</v>
      </c>
      <c r="I40" s="10">
        <f t="shared" ref="I40:I103" si="2">D40/D28</f>
        <v>1.0614353775534622</v>
      </c>
      <c r="L40" t="s">
        <v>37</v>
      </c>
      <c r="N40">
        <v>99.31</v>
      </c>
      <c r="P40" s="10">
        <f t="shared" si="0"/>
        <v>1.0335102508065355</v>
      </c>
      <c r="Q40" s="10">
        <f t="shared" si="1"/>
        <v>1.0350877192982457</v>
      </c>
    </row>
    <row r="41" spans="1:17">
      <c r="A41" t="s">
        <v>38</v>
      </c>
      <c r="B41">
        <v>99.31</v>
      </c>
      <c r="C41">
        <v>129.69999999999999</v>
      </c>
      <c r="D41" s="7">
        <v>527.41</v>
      </c>
      <c r="I41" s="10">
        <f t="shared" si="2"/>
        <v>1.0569126871204986</v>
      </c>
      <c r="L41" t="s">
        <v>38</v>
      </c>
      <c r="N41">
        <v>99.31</v>
      </c>
      <c r="P41" s="10">
        <f t="shared" si="0"/>
        <v>1.0335102508065355</v>
      </c>
      <c r="Q41" s="10">
        <f t="shared" si="1"/>
        <v>1.0342902711323763</v>
      </c>
    </row>
    <row r="42" spans="1:17">
      <c r="A42" t="s">
        <v>39</v>
      </c>
      <c r="B42">
        <v>99.53</v>
      </c>
      <c r="C42">
        <v>130</v>
      </c>
      <c r="D42" s="7">
        <v>504.4</v>
      </c>
      <c r="I42" s="10">
        <f t="shared" si="2"/>
        <v>1.0110850522180126</v>
      </c>
      <c r="L42" t="s">
        <v>39</v>
      </c>
      <c r="N42">
        <v>99.53</v>
      </c>
      <c r="P42" s="10">
        <f t="shared" si="0"/>
        <v>1.0357997710479758</v>
      </c>
      <c r="Q42" s="10">
        <f t="shared" si="1"/>
        <v>1.036682615629984</v>
      </c>
    </row>
    <row r="43" spans="1:17">
      <c r="A43" t="s">
        <v>40</v>
      </c>
      <c r="B43">
        <v>99.63</v>
      </c>
      <c r="C43">
        <v>130.1</v>
      </c>
      <c r="D43" s="7">
        <v>512.84</v>
      </c>
      <c r="I43" s="10">
        <f t="shared" si="2"/>
        <v>1.0632334038230296</v>
      </c>
      <c r="L43" t="s">
        <v>40</v>
      </c>
      <c r="N43">
        <v>99.63</v>
      </c>
      <c r="P43" s="10">
        <f t="shared" si="0"/>
        <v>1.0368404620668124</v>
      </c>
      <c r="Q43" s="10">
        <f t="shared" si="1"/>
        <v>1.0374800637958532</v>
      </c>
    </row>
    <row r="44" spans="1:17">
      <c r="A44" t="s">
        <v>41</v>
      </c>
      <c r="B44">
        <v>100.01</v>
      </c>
      <c r="C44">
        <v>130.5</v>
      </c>
      <c r="D44" s="7">
        <v>539.87</v>
      </c>
      <c r="I44" s="10">
        <f t="shared" si="2"/>
        <v>1.0618165368578396</v>
      </c>
      <c r="L44" t="s">
        <v>41</v>
      </c>
      <c r="N44">
        <v>100.01</v>
      </c>
      <c r="P44" s="10">
        <f t="shared" si="0"/>
        <v>1.0407950879383912</v>
      </c>
      <c r="Q44" s="10">
        <f t="shared" si="1"/>
        <v>1.0406698564593302</v>
      </c>
    </row>
    <row r="45" spans="1:17">
      <c r="A45" t="s">
        <v>42</v>
      </c>
      <c r="B45">
        <v>99.69</v>
      </c>
      <c r="C45">
        <v>130.19999999999999</v>
      </c>
      <c r="D45" s="7">
        <v>527.91999999999996</v>
      </c>
      <c r="I45" s="10">
        <f t="shared" si="2"/>
        <v>1.0480841770895373</v>
      </c>
      <c r="L45" t="s">
        <v>42</v>
      </c>
      <c r="N45">
        <v>99.69</v>
      </c>
      <c r="P45" s="10">
        <f t="shared" si="0"/>
        <v>1.0374648766781143</v>
      </c>
      <c r="Q45" s="10">
        <f t="shared" si="1"/>
        <v>1.0382775119617222</v>
      </c>
    </row>
    <row r="46" spans="1:17">
      <c r="A46" t="s">
        <v>43</v>
      </c>
      <c r="B46">
        <v>99.63</v>
      </c>
      <c r="C46">
        <v>130.1</v>
      </c>
      <c r="D46" s="7">
        <v>533.38</v>
      </c>
      <c r="I46" s="10">
        <f t="shared" si="2"/>
        <v>1.0596602761497964</v>
      </c>
      <c r="L46" t="s">
        <v>43</v>
      </c>
      <c r="N46">
        <v>99.63</v>
      </c>
      <c r="P46" s="10">
        <f t="shared" si="0"/>
        <v>1.0368404620668124</v>
      </c>
      <c r="Q46" s="10">
        <f t="shared" si="1"/>
        <v>1.0374800637958532</v>
      </c>
    </row>
    <row r="47" spans="1:17">
      <c r="A47" t="s">
        <v>44</v>
      </c>
      <c r="B47">
        <v>99.9</v>
      </c>
      <c r="C47">
        <v>130.4</v>
      </c>
      <c r="D47" s="7">
        <v>532.73</v>
      </c>
      <c r="I47" s="10">
        <f t="shared" si="2"/>
        <v>1.0537840724769554</v>
      </c>
      <c r="L47" t="s">
        <v>44</v>
      </c>
      <c r="N47">
        <v>99.9</v>
      </c>
      <c r="P47" s="10">
        <f t="shared" si="0"/>
        <v>1.039650327817671</v>
      </c>
      <c r="Q47" s="10">
        <f t="shared" si="1"/>
        <v>1.0398724082934609</v>
      </c>
    </row>
    <row r="48" spans="1:17">
      <c r="A48" t="s">
        <v>45</v>
      </c>
      <c r="B48">
        <v>101.24</v>
      </c>
      <c r="C48">
        <v>131.80000000000001</v>
      </c>
      <c r="D48" s="7">
        <v>539.25</v>
      </c>
      <c r="I48" s="10">
        <f t="shared" si="2"/>
        <v>1.0847917923958961</v>
      </c>
      <c r="L48" t="s">
        <v>45</v>
      </c>
      <c r="N48">
        <v>101.24</v>
      </c>
      <c r="P48" s="10">
        <f t="shared" si="0"/>
        <v>1.05359558747008</v>
      </c>
      <c r="Q48" s="10">
        <f t="shared" si="1"/>
        <v>1.0510366826156301</v>
      </c>
    </row>
    <row r="49" spans="1:17">
      <c r="A49" t="s">
        <v>46</v>
      </c>
      <c r="B49">
        <v>101.24</v>
      </c>
      <c r="C49">
        <v>131.80000000000001</v>
      </c>
      <c r="D49" s="7">
        <v>616.4</v>
      </c>
      <c r="I49" s="10">
        <f t="shared" si="2"/>
        <v>1.0786217999195058</v>
      </c>
      <c r="L49" t="s">
        <v>46</v>
      </c>
      <c r="N49">
        <v>101.24</v>
      </c>
      <c r="P49" s="10">
        <f t="shared" si="0"/>
        <v>1.05359558747008</v>
      </c>
      <c r="Q49" s="10">
        <f t="shared" si="1"/>
        <v>1.0510366826156301</v>
      </c>
    </row>
    <row r="50" spans="1:17">
      <c r="A50" t="s">
        <v>47</v>
      </c>
      <c r="B50">
        <v>101.3</v>
      </c>
      <c r="C50">
        <v>132</v>
      </c>
      <c r="D50" s="7">
        <v>573.70000000000005</v>
      </c>
      <c r="I50" s="10">
        <f t="shared" si="2"/>
        <v>1.0262969588550985</v>
      </c>
      <c r="L50" t="s">
        <v>47</v>
      </c>
      <c r="N50">
        <v>101.3</v>
      </c>
      <c r="P50" s="10">
        <f t="shared" si="0"/>
        <v>1.0542200020813819</v>
      </c>
      <c r="Q50" s="10">
        <f t="shared" si="1"/>
        <v>1.0526315789473684</v>
      </c>
    </row>
    <row r="51" spans="1:17">
      <c r="A51" t="s">
        <v>48</v>
      </c>
      <c r="B51">
        <v>103.23</v>
      </c>
      <c r="C51">
        <v>134.69999999999999</v>
      </c>
      <c r="D51" s="7">
        <v>523.84</v>
      </c>
      <c r="E51" s="9">
        <f>D51*$C$51/C51</f>
        <v>523.84</v>
      </c>
      <c r="F51" s="9">
        <f>D51*$C$111/C51</f>
        <v>599.28540460282113</v>
      </c>
      <c r="G51" s="9">
        <f>D51*$B$51/B51</f>
        <v>523.84</v>
      </c>
      <c r="H51" s="9">
        <f>D51*$B$111/B51</f>
        <v>584.73392618424884</v>
      </c>
      <c r="I51" s="10">
        <f t="shared" si="2"/>
        <v>1.0518030680266646</v>
      </c>
      <c r="L51" t="s">
        <v>48</v>
      </c>
      <c r="N51">
        <v>103.23</v>
      </c>
      <c r="P51" s="10">
        <f t="shared" si="0"/>
        <v>1.0743053387449266</v>
      </c>
      <c r="Q51" s="10">
        <f t="shared" si="1"/>
        <v>1.0741626794258372</v>
      </c>
    </row>
    <row r="52" spans="1:17">
      <c r="A52" t="s">
        <v>49</v>
      </c>
      <c r="B52">
        <v>103.56</v>
      </c>
      <c r="C52">
        <v>135.5</v>
      </c>
      <c r="D52" s="7">
        <v>519.39</v>
      </c>
      <c r="E52" s="9">
        <f t="shared" ref="E52:E112" si="3">D52*$C$51/C52</f>
        <v>516.32349077490778</v>
      </c>
      <c r="F52" s="9">
        <f t="shared" ref="F52:F112" si="4">D52*$C$111/C52</f>
        <v>590.68633948339482</v>
      </c>
      <c r="G52" s="9">
        <f t="shared" ref="G52:G112" si="5">D52*$B$51/B52</f>
        <v>517.73493337195828</v>
      </c>
      <c r="H52" s="9">
        <f t="shared" ref="H52:H112" si="6">D52*$B$111/B52</f>
        <v>577.91917439165695</v>
      </c>
      <c r="I52" s="10">
        <f t="shared" si="2"/>
        <v>1.0645200959193293</v>
      </c>
      <c r="L52" t="s">
        <v>49</v>
      </c>
      <c r="N52">
        <v>103.56</v>
      </c>
      <c r="P52" s="10">
        <f t="shared" si="0"/>
        <v>1.0777396191070872</v>
      </c>
      <c r="Q52" s="10">
        <f t="shared" si="1"/>
        <v>1.0805422647527909</v>
      </c>
    </row>
    <row r="53" spans="1:17">
      <c r="A53" t="s">
        <v>50</v>
      </c>
      <c r="B53">
        <v>103.57</v>
      </c>
      <c r="C53">
        <v>135.5</v>
      </c>
      <c r="D53" s="7">
        <v>544.03</v>
      </c>
      <c r="E53" s="9">
        <f t="shared" si="3"/>
        <v>540.81801476014755</v>
      </c>
      <c r="F53" s="9">
        <f t="shared" si="4"/>
        <v>618.70865682656813</v>
      </c>
      <c r="G53" s="9">
        <f t="shared" si="5"/>
        <v>542.24405619387858</v>
      </c>
      <c r="H53" s="9">
        <f t="shared" si="6"/>
        <v>605.27736699816558</v>
      </c>
      <c r="I53" s="10">
        <f t="shared" si="2"/>
        <v>1.031512485542557</v>
      </c>
      <c r="L53" t="s">
        <v>50</v>
      </c>
      <c r="N53">
        <v>103.57</v>
      </c>
      <c r="P53" s="10">
        <f t="shared" si="0"/>
        <v>1.0778436882089706</v>
      </c>
      <c r="Q53" s="10">
        <f t="shared" si="1"/>
        <v>1.0805422647527909</v>
      </c>
    </row>
    <row r="54" spans="1:17">
      <c r="A54" t="s">
        <v>51</v>
      </c>
      <c r="B54">
        <v>103.9</v>
      </c>
      <c r="C54">
        <v>135.80000000000001</v>
      </c>
      <c r="D54" s="7">
        <v>549.29999999999995</v>
      </c>
      <c r="E54" s="9">
        <f t="shared" si="3"/>
        <v>544.8505891016199</v>
      </c>
      <c r="F54" s="9">
        <f t="shared" si="4"/>
        <v>623.32201767304844</v>
      </c>
      <c r="G54" s="9">
        <f t="shared" si="5"/>
        <v>545.75783445620777</v>
      </c>
      <c r="H54" s="9">
        <f t="shared" si="6"/>
        <v>609.19960538979785</v>
      </c>
      <c r="I54" s="10">
        <f t="shared" si="2"/>
        <v>1.089016653449643</v>
      </c>
      <c r="L54" t="s">
        <v>51</v>
      </c>
      <c r="N54">
        <v>103.9</v>
      </c>
      <c r="P54" s="10">
        <f t="shared" si="0"/>
        <v>1.0812779685711313</v>
      </c>
      <c r="Q54" s="10">
        <f t="shared" si="1"/>
        <v>1.0829346092503989</v>
      </c>
    </row>
    <row r="55" spans="1:17">
      <c r="A55" t="s">
        <v>52</v>
      </c>
      <c r="B55">
        <v>104.41</v>
      </c>
      <c r="C55">
        <v>136.4</v>
      </c>
      <c r="D55" s="7">
        <v>563.44000000000005</v>
      </c>
      <c r="E55" s="9">
        <f t="shared" si="3"/>
        <v>556.41765395894424</v>
      </c>
      <c r="F55" s="9">
        <f t="shared" si="4"/>
        <v>636.55501466275666</v>
      </c>
      <c r="G55" s="9">
        <f t="shared" si="5"/>
        <v>557.07222679819949</v>
      </c>
      <c r="H55" s="9">
        <f t="shared" si="6"/>
        <v>621.82924240973102</v>
      </c>
      <c r="I55" s="10">
        <f t="shared" si="2"/>
        <v>1.098666250682474</v>
      </c>
      <c r="L55" t="s">
        <v>52</v>
      </c>
      <c r="N55">
        <v>104.41</v>
      </c>
      <c r="P55" s="10">
        <f t="shared" si="0"/>
        <v>1.0865854927671974</v>
      </c>
      <c r="Q55" s="10">
        <f t="shared" si="1"/>
        <v>1.0877192982456141</v>
      </c>
    </row>
    <row r="56" spans="1:17">
      <c r="A56" t="s">
        <v>53</v>
      </c>
      <c r="B56">
        <v>104.55</v>
      </c>
      <c r="C56">
        <v>136.5</v>
      </c>
      <c r="D56" s="7">
        <v>567.79</v>
      </c>
      <c r="E56" s="9">
        <f t="shared" si="3"/>
        <v>560.30265934065926</v>
      </c>
      <c r="F56" s="9">
        <f t="shared" si="4"/>
        <v>640.99955311355302</v>
      </c>
      <c r="G56" s="9">
        <f t="shared" si="5"/>
        <v>560.62134576757535</v>
      </c>
      <c r="H56" s="9">
        <f t="shared" si="6"/>
        <v>625.79092969870874</v>
      </c>
      <c r="I56" s="10">
        <f t="shared" si="2"/>
        <v>1.0517161538888991</v>
      </c>
      <c r="L56" t="s">
        <v>53</v>
      </c>
      <c r="N56">
        <v>104.55</v>
      </c>
      <c r="P56" s="10">
        <f t="shared" si="0"/>
        <v>1.0880424601935685</v>
      </c>
      <c r="Q56" s="10">
        <f t="shared" si="1"/>
        <v>1.0885167464114831</v>
      </c>
    </row>
    <row r="57" spans="1:17">
      <c r="A57" t="s">
        <v>54</v>
      </c>
      <c r="B57">
        <v>104.68</v>
      </c>
      <c r="C57">
        <v>136.69999999999999</v>
      </c>
      <c r="D57" s="7">
        <v>575.38</v>
      </c>
      <c r="E57" s="9">
        <f t="shared" si="3"/>
        <v>566.96185808339419</v>
      </c>
      <c r="F57" s="9">
        <f t="shared" si="4"/>
        <v>648.61783467446958</v>
      </c>
      <c r="G57" s="9">
        <f t="shared" si="5"/>
        <v>567.40998662590755</v>
      </c>
      <c r="H57" s="9">
        <f t="shared" si="6"/>
        <v>633.36871799770722</v>
      </c>
      <c r="I57" s="10">
        <f t="shared" si="2"/>
        <v>1.089899984846189</v>
      </c>
      <c r="L57" t="s">
        <v>54</v>
      </c>
      <c r="N57">
        <v>104.68</v>
      </c>
      <c r="P57" s="10">
        <f t="shared" si="0"/>
        <v>1.089395358518056</v>
      </c>
      <c r="Q57" s="10">
        <f t="shared" si="1"/>
        <v>1.0901116427432216</v>
      </c>
    </row>
    <row r="58" spans="1:17">
      <c r="A58" t="s">
        <v>55</v>
      </c>
      <c r="B58">
        <v>104.57</v>
      </c>
      <c r="C58">
        <v>136.80000000000001</v>
      </c>
      <c r="D58" s="7">
        <v>572.35</v>
      </c>
      <c r="E58" s="9">
        <f t="shared" si="3"/>
        <v>563.56392543859647</v>
      </c>
      <c r="F58" s="9">
        <f t="shared" si="4"/>
        <v>644.7305190058479</v>
      </c>
      <c r="G58" s="9">
        <f t="shared" si="5"/>
        <v>565.01568805584782</v>
      </c>
      <c r="H58" s="9">
        <f t="shared" si="6"/>
        <v>630.69609352586792</v>
      </c>
      <c r="I58" s="10">
        <f t="shared" si="2"/>
        <v>1.0730623570437587</v>
      </c>
      <c r="L58" t="s">
        <v>55</v>
      </c>
      <c r="N58">
        <v>104.57</v>
      </c>
      <c r="P58" s="10">
        <f t="shared" si="0"/>
        <v>1.0882505983973356</v>
      </c>
      <c r="Q58" s="10">
        <f t="shared" si="1"/>
        <v>1.0909090909090911</v>
      </c>
    </row>
    <row r="59" spans="1:17">
      <c r="A59" t="s">
        <v>56</v>
      </c>
      <c r="B59">
        <v>104.36</v>
      </c>
      <c r="C59">
        <v>136.4</v>
      </c>
      <c r="D59" s="7">
        <v>561.27</v>
      </c>
      <c r="E59" s="9">
        <f t="shared" si="3"/>
        <v>554.27469941348966</v>
      </c>
      <c r="F59" s="9">
        <f t="shared" si="4"/>
        <v>634.10342375366565</v>
      </c>
      <c r="G59" s="9">
        <f t="shared" si="5"/>
        <v>555.19262265235727</v>
      </c>
      <c r="H59" s="9">
        <f t="shared" si="6"/>
        <v>619.73114315829821</v>
      </c>
      <c r="I59" s="10">
        <f t="shared" si="2"/>
        <v>1.0535731045745498</v>
      </c>
      <c r="L59" t="s">
        <v>56</v>
      </c>
      <c r="N59">
        <v>104.36</v>
      </c>
      <c r="P59" s="10">
        <f t="shared" si="0"/>
        <v>1.0860651472577791</v>
      </c>
      <c r="Q59" s="10">
        <f t="shared" si="1"/>
        <v>1.0877192982456141</v>
      </c>
    </row>
    <row r="60" spans="1:17">
      <c r="A60" t="s">
        <v>57</v>
      </c>
      <c r="B60">
        <v>104.38</v>
      </c>
      <c r="C60">
        <v>136.69999999999999</v>
      </c>
      <c r="D60" s="7">
        <v>598.13</v>
      </c>
      <c r="E60" s="9">
        <f t="shared" si="3"/>
        <v>589.37901243599117</v>
      </c>
      <c r="F60" s="9">
        <f t="shared" si="4"/>
        <v>674.26359180687643</v>
      </c>
      <c r="G60" s="9">
        <f t="shared" si="5"/>
        <v>591.54014083157699</v>
      </c>
      <c r="H60" s="9">
        <f t="shared" si="6"/>
        <v>660.30388867599163</v>
      </c>
      <c r="I60" s="10">
        <f t="shared" si="2"/>
        <v>1.1091886879925823</v>
      </c>
      <c r="L60" t="s">
        <v>57</v>
      </c>
      <c r="N60">
        <v>104.38</v>
      </c>
      <c r="P60" s="10">
        <f t="shared" si="0"/>
        <v>1.0862732854615464</v>
      </c>
      <c r="Q60" s="10">
        <f t="shared" si="1"/>
        <v>1.0901116427432216</v>
      </c>
    </row>
    <row r="61" spans="1:17">
      <c r="A61" t="s">
        <v>58</v>
      </c>
      <c r="B61">
        <v>104.94</v>
      </c>
      <c r="C61">
        <v>137.5</v>
      </c>
      <c r="D61" s="7">
        <v>668.44</v>
      </c>
      <c r="E61" s="9">
        <f t="shared" si="3"/>
        <v>654.82813090909087</v>
      </c>
      <c r="F61" s="9">
        <f t="shared" si="4"/>
        <v>749.13893818181828</v>
      </c>
      <c r="G61" s="9">
        <f t="shared" si="5"/>
        <v>657.54775300171536</v>
      </c>
      <c r="H61" s="9">
        <f t="shared" si="6"/>
        <v>733.98457404230999</v>
      </c>
      <c r="I61" s="10">
        <f t="shared" si="2"/>
        <v>1.0844256975989619</v>
      </c>
      <c r="L61" t="s">
        <v>58</v>
      </c>
      <c r="N61">
        <v>104.94</v>
      </c>
      <c r="P61" s="10">
        <f t="shared" si="0"/>
        <v>1.0921011551670308</v>
      </c>
      <c r="Q61" s="10">
        <f t="shared" si="1"/>
        <v>1.0964912280701753</v>
      </c>
    </row>
    <row r="62" spans="1:17">
      <c r="A62" t="s">
        <v>59</v>
      </c>
      <c r="B62">
        <v>105.01</v>
      </c>
      <c r="C62">
        <v>137.5</v>
      </c>
      <c r="D62" s="7">
        <v>636.70000000000005</v>
      </c>
      <c r="E62" s="9">
        <f t="shared" si="3"/>
        <v>623.73447272727276</v>
      </c>
      <c r="F62" s="9">
        <f t="shared" si="4"/>
        <v>713.56705454545454</v>
      </c>
      <c r="G62" s="9">
        <f t="shared" si="5"/>
        <v>625.90744690981819</v>
      </c>
      <c r="H62" s="9">
        <f t="shared" si="6"/>
        <v>698.66623178744885</v>
      </c>
      <c r="I62" s="10">
        <f t="shared" si="2"/>
        <v>1.1098134913717972</v>
      </c>
      <c r="L62" t="s">
        <v>59</v>
      </c>
      <c r="N62">
        <v>105.01</v>
      </c>
      <c r="P62" s="10">
        <f t="shared" si="0"/>
        <v>1.0928296388802166</v>
      </c>
      <c r="Q62" s="10">
        <f t="shared" si="1"/>
        <v>1.0964912280701753</v>
      </c>
    </row>
    <row r="63" spans="1:17">
      <c r="A63" t="s">
        <v>60</v>
      </c>
      <c r="B63">
        <v>105.53</v>
      </c>
      <c r="C63">
        <v>138.80000000000001</v>
      </c>
      <c r="D63" s="7">
        <v>592.48</v>
      </c>
      <c r="E63" s="9">
        <f t="shared" si="3"/>
        <v>574.97878962536015</v>
      </c>
      <c r="F63" s="9">
        <f t="shared" si="4"/>
        <v>657.78939481268014</v>
      </c>
      <c r="G63" s="9">
        <f t="shared" si="5"/>
        <v>579.56704633753441</v>
      </c>
      <c r="H63" s="9">
        <f t="shared" si="6"/>
        <v>646.93897848952906</v>
      </c>
      <c r="I63" s="10">
        <f t="shared" si="2"/>
        <v>1.1310323762981063</v>
      </c>
      <c r="J63" s="10">
        <f t="shared" ref="J63" si="7">E63/E51</f>
        <v>1.0976229184967932</v>
      </c>
      <c r="K63" s="10">
        <f t="shared" ref="K63" si="8">F63/F51</f>
        <v>1.0976229184967934</v>
      </c>
      <c r="L63" t="s">
        <v>60</v>
      </c>
      <c r="N63">
        <v>105.53</v>
      </c>
      <c r="P63" s="10">
        <f t="shared" si="0"/>
        <v>1.0982412321781663</v>
      </c>
      <c r="Q63" s="10">
        <f t="shared" si="1"/>
        <v>1.1068580542264754</v>
      </c>
    </row>
    <row r="64" spans="1:17">
      <c r="A64" t="s">
        <v>61</v>
      </c>
      <c r="B64">
        <v>105.63</v>
      </c>
      <c r="C64">
        <v>139.1</v>
      </c>
      <c r="D64" s="7">
        <v>558.54999999999995</v>
      </c>
      <c r="E64" s="9">
        <f t="shared" si="3"/>
        <v>540.88199137311278</v>
      </c>
      <c r="F64" s="9">
        <f t="shared" si="4"/>
        <v>618.78184759166061</v>
      </c>
      <c r="G64" s="9">
        <f t="shared" si="5"/>
        <v>545.8592871343368</v>
      </c>
      <c r="H64" s="9">
        <f t="shared" si="6"/>
        <v>609.31285146265259</v>
      </c>
      <c r="I64" s="10">
        <f t="shared" si="2"/>
        <v>1.0753961377770076</v>
      </c>
      <c r="J64" s="10">
        <f t="shared" ref="J64:J111" si="9">E64/E52</f>
        <v>1.0475641744700539</v>
      </c>
      <c r="K64" s="10">
        <f t="shared" ref="K64:K112" si="10">F64/F52</f>
        <v>1.0475641744700541</v>
      </c>
      <c r="L64" t="s">
        <v>61</v>
      </c>
      <c r="N64">
        <v>105.63</v>
      </c>
      <c r="P64" s="10">
        <f t="shared" si="0"/>
        <v>1.0992819231970028</v>
      </c>
      <c r="Q64" s="10">
        <f t="shared" si="1"/>
        <v>1.1092503987240829</v>
      </c>
    </row>
    <row r="65" spans="1:17">
      <c r="A65" t="s">
        <v>62</v>
      </c>
      <c r="B65">
        <v>105.7</v>
      </c>
      <c r="C65">
        <v>139.19999999999999</v>
      </c>
      <c r="D65" s="7">
        <v>599.53</v>
      </c>
      <c r="E65" s="9">
        <f t="shared" si="3"/>
        <v>580.14864224137932</v>
      </c>
      <c r="F65" s="9">
        <f t="shared" si="4"/>
        <v>663.70382902298843</v>
      </c>
      <c r="G65" s="9">
        <f t="shared" si="5"/>
        <v>585.52016934720905</v>
      </c>
      <c r="H65" s="9">
        <f t="shared" si="6"/>
        <v>653.58412393566698</v>
      </c>
      <c r="I65" s="10">
        <f t="shared" si="2"/>
        <v>1.1020164329173023</v>
      </c>
      <c r="J65" s="10">
        <f t="shared" si="9"/>
        <v>1.0727243294561386</v>
      </c>
      <c r="K65" s="10">
        <f t="shared" si="10"/>
        <v>1.0727243294561386</v>
      </c>
      <c r="L65" t="s">
        <v>62</v>
      </c>
      <c r="N65">
        <v>105.7</v>
      </c>
      <c r="P65" s="10">
        <f t="shared" si="0"/>
        <v>1.1000104069101884</v>
      </c>
      <c r="Q65" s="10">
        <f t="shared" si="1"/>
        <v>1.110047846889952</v>
      </c>
    </row>
    <row r="66" spans="1:17">
      <c r="A66" t="s">
        <v>63</v>
      </c>
      <c r="B66">
        <v>105.99</v>
      </c>
      <c r="C66">
        <v>139.5</v>
      </c>
      <c r="D66" s="7">
        <v>597.14</v>
      </c>
      <c r="E66" s="9">
        <f t="shared" si="3"/>
        <v>576.59324731182789</v>
      </c>
      <c r="F66" s="9">
        <f t="shared" si="4"/>
        <v>659.63637275985661</v>
      </c>
      <c r="G66" s="9">
        <f t="shared" si="5"/>
        <v>581.59035946787435</v>
      </c>
      <c r="H66" s="9">
        <f t="shared" si="6"/>
        <v>649.19749221624693</v>
      </c>
      <c r="I66" s="10">
        <f t="shared" si="2"/>
        <v>1.0870926633897688</v>
      </c>
      <c r="J66" s="10">
        <f t="shared" si="9"/>
        <v>1.0582593812783556</v>
      </c>
      <c r="K66" s="10">
        <f t="shared" si="10"/>
        <v>1.0582593812783558</v>
      </c>
      <c r="L66" t="s">
        <v>63</v>
      </c>
      <c r="N66">
        <v>105.99</v>
      </c>
      <c r="P66" s="10">
        <f t="shared" si="0"/>
        <v>1.1030284108648141</v>
      </c>
      <c r="Q66" s="10">
        <f t="shared" si="1"/>
        <v>1.1124401913875597</v>
      </c>
    </row>
    <row r="67" spans="1:17">
      <c r="A67" t="s">
        <v>64</v>
      </c>
      <c r="B67">
        <v>106.01</v>
      </c>
      <c r="C67">
        <v>139.5</v>
      </c>
      <c r="D67" s="7">
        <v>609.84</v>
      </c>
      <c r="E67" s="9">
        <f t="shared" si="3"/>
        <v>588.85625806451617</v>
      </c>
      <c r="F67" s="9">
        <f t="shared" si="4"/>
        <v>673.66554838709681</v>
      </c>
      <c r="G67" s="9">
        <f t="shared" si="5"/>
        <v>593.8475917366286</v>
      </c>
      <c r="H67" s="9">
        <f t="shared" si="6"/>
        <v>662.87956985190078</v>
      </c>
      <c r="I67" s="10">
        <f t="shared" si="2"/>
        <v>1.0823512707652989</v>
      </c>
      <c r="J67" s="10">
        <f t="shared" si="9"/>
        <v>1.058299020303848</v>
      </c>
      <c r="K67" s="10">
        <f t="shared" si="10"/>
        <v>1.0582990203038478</v>
      </c>
      <c r="L67" t="s">
        <v>64</v>
      </c>
      <c r="N67">
        <v>106.01</v>
      </c>
      <c r="P67" s="10">
        <f t="shared" si="0"/>
        <v>1.1032365490685816</v>
      </c>
      <c r="Q67" s="10">
        <f t="shared" si="1"/>
        <v>1.1124401913875597</v>
      </c>
    </row>
    <row r="68" spans="1:17">
      <c r="A68" t="s">
        <v>65</v>
      </c>
      <c r="B68">
        <v>106.08</v>
      </c>
      <c r="C68">
        <v>139.9</v>
      </c>
      <c r="D68" s="7">
        <v>609.57000000000005</v>
      </c>
      <c r="E68" s="9">
        <f t="shared" si="3"/>
        <v>586.91264474624722</v>
      </c>
      <c r="F68" s="9">
        <f t="shared" si="4"/>
        <v>671.44200857755538</v>
      </c>
      <c r="G68" s="9">
        <f t="shared" si="5"/>
        <v>593.19297794117654</v>
      </c>
      <c r="H68" s="9">
        <f t="shared" si="6"/>
        <v>662.14886029411775</v>
      </c>
      <c r="I68" s="10">
        <f t="shared" si="2"/>
        <v>1.0735835432113987</v>
      </c>
      <c r="J68" s="10">
        <f t="shared" si="9"/>
        <v>1.0474921633191987</v>
      </c>
      <c r="K68" s="10">
        <f t="shared" si="10"/>
        <v>1.0474921633191989</v>
      </c>
      <c r="L68" t="s">
        <v>65</v>
      </c>
      <c r="N68">
        <v>106.08</v>
      </c>
      <c r="P68" s="10">
        <f t="shared" si="0"/>
        <v>1.1039650327817669</v>
      </c>
      <c r="Q68" s="10">
        <f t="shared" si="1"/>
        <v>1.1156299840510366</v>
      </c>
    </row>
    <row r="69" spans="1:17">
      <c r="A69" t="s">
        <v>66</v>
      </c>
      <c r="B69">
        <v>105.96</v>
      </c>
      <c r="C69">
        <v>139.80000000000001</v>
      </c>
      <c r="D69" s="7">
        <v>616.74</v>
      </c>
      <c r="E69" s="9">
        <f t="shared" si="3"/>
        <v>594.24090128755358</v>
      </c>
      <c r="F69" s="9">
        <f t="shared" si="4"/>
        <v>679.82570815450629</v>
      </c>
      <c r="G69" s="9">
        <f t="shared" si="5"/>
        <v>600.85003963759914</v>
      </c>
      <c r="H69" s="9">
        <f t="shared" si="6"/>
        <v>670.69601925254824</v>
      </c>
      <c r="I69" s="10">
        <f t="shared" si="2"/>
        <v>1.0718829295422156</v>
      </c>
      <c r="J69" s="10">
        <f t="shared" si="9"/>
        <v>1.0481144239515083</v>
      </c>
      <c r="K69" s="10">
        <f t="shared" si="10"/>
        <v>1.0481144239515083</v>
      </c>
      <c r="L69" t="s">
        <v>66</v>
      </c>
      <c r="N69">
        <v>105.96</v>
      </c>
      <c r="P69" s="10">
        <f t="shared" si="0"/>
        <v>1.1027162035591631</v>
      </c>
      <c r="Q69" s="10">
        <f t="shared" si="1"/>
        <v>1.1148325358851674</v>
      </c>
    </row>
    <row r="70" spans="1:17">
      <c r="A70" t="s">
        <v>67</v>
      </c>
      <c r="B70">
        <v>105.87</v>
      </c>
      <c r="C70">
        <v>139.9</v>
      </c>
      <c r="D70" s="7">
        <v>609.04</v>
      </c>
      <c r="E70" s="9">
        <f t="shared" si="3"/>
        <v>586.40234453180835</v>
      </c>
      <c r="F70" s="9">
        <f t="shared" si="4"/>
        <v>670.85821300929217</v>
      </c>
      <c r="G70" s="9">
        <f t="shared" si="5"/>
        <v>593.85283083026343</v>
      </c>
      <c r="H70" s="9">
        <f t="shared" si="6"/>
        <v>662.88541796542927</v>
      </c>
      <c r="I70" s="10">
        <f t="shared" si="2"/>
        <v>1.0641041320870095</v>
      </c>
      <c r="J70" s="10">
        <f t="shared" si="9"/>
        <v>1.0405249840564896</v>
      </c>
      <c r="K70" s="10">
        <f t="shared" si="10"/>
        <v>1.0405249840564896</v>
      </c>
      <c r="L70" t="s">
        <v>67</v>
      </c>
      <c r="N70">
        <v>105.87</v>
      </c>
      <c r="P70" s="10">
        <f t="shared" si="0"/>
        <v>1.1017795816422105</v>
      </c>
      <c r="Q70" s="10">
        <f t="shared" si="1"/>
        <v>1.1156299840510366</v>
      </c>
    </row>
    <row r="71" spans="1:17">
      <c r="A71" t="s">
        <v>68</v>
      </c>
      <c r="B71">
        <v>106.17</v>
      </c>
      <c r="C71">
        <v>140.30000000000001</v>
      </c>
      <c r="D71" s="7">
        <v>606.96</v>
      </c>
      <c r="E71" s="9">
        <f t="shared" si="3"/>
        <v>582.73351389878826</v>
      </c>
      <c r="F71" s="9">
        <f t="shared" si="4"/>
        <v>666.66098360655735</v>
      </c>
      <c r="G71" s="9">
        <f t="shared" si="5"/>
        <v>590.15240463407747</v>
      </c>
      <c r="H71" s="9">
        <f t="shared" si="6"/>
        <v>658.7548346990676</v>
      </c>
      <c r="I71" s="10">
        <f t="shared" si="2"/>
        <v>1.0814046715484527</v>
      </c>
      <c r="J71" s="10">
        <f t="shared" si="9"/>
        <v>1.0513442423322092</v>
      </c>
      <c r="K71" s="10">
        <f t="shared" si="10"/>
        <v>1.051344242332209</v>
      </c>
      <c r="L71" t="s">
        <v>68</v>
      </c>
      <c r="N71">
        <v>106.17</v>
      </c>
      <c r="P71" s="10">
        <f t="shared" si="0"/>
        <v>1.10490165469872</v>
      </c>
      <c r="Q71" s="10">
        <f t="shared" si="1"/>
        <v>1.1188197767145136</v>
      </c>
    </row>
    <row r="72" spans="1:17">
      <c r="A72" t="s">
        <v>69</v>
      </c>
      <c r="B72">
        <v>106.91</v>
      </c>
      <c r="C72">
        <v>141.1</v>
      </c>
      <c r="D72" s="7">
        <v>639.42999999999995</v>
      </c>
      <c r="E72" s="9">
        <f t="shared" si="3"/>
        <v>610.42679659815724</v>
      </c>
      <c r="F72" s="9">
        <f t="shared" si="4"/>
        <v>698.34275690999289</v>
      </c>
      <c r="G72" s="9">
        <f t="shared" si="5"/>
        <v>617.41987559629592</v>
      </c>
      <c r="H72" s="9">
        <f t="shared" si="6"/>
        <v>689.19202039098309</v>
      </c>
      <c r="I72" s="10">
        <f t="shared" si="2"/>
        <v>1.0690485345995018</v>
      </c>
      <c r="J72" s="10">
        <f t="shared" si="9"/>
        <v>1.0357117978720898</v>
      </c>
      <c r="K72" s="10">
        <f t="shared" si="10"/>
        <v>1.0357117978720898</v>
      </c>
      <c r="L72" t="s">
        <v>69</v>
      </c>
      <c r="N72">
        <v>106.91</v>
      </c>
      <c r="P72" s="10">
        <f t="shared" si="0"/>
        <v>1.1126027682381101</v>
      </c>
      <c r="Q72" s="10">
        <f t="shared" si="1"/>
        <v>1.1251993620414673</v>
      </c>
    </row>
    <row r="73" spans="1:17">
      <c r="A73" t="s">
        <v>70</v>
      </c>
      <c r="B73">
        <v>107.33</v>
      </c>
      <c r="C73">
        <v>141.80000000000001</v>
      </c>
      <c r="D73" s="7">
        <v>682.51</v>
      </c>
      <c r="E73" s="9">
        <f t="shared" si="3"/>
        <v>648.33636812411839</v>
      </c>
      <c r="F73" s="9">
        <f t="shared" si="4"/>
        <v>741.71220733427356</v>
      </c>
      <c r="G73" s="9">
        <f t="shared" si="5"/>
        <v>656.43815615391782</v>
      </c>
      <c r="H73" s="9">
        <f t="shared" si="6"/>
        <v>732.74599180098767</v>
      </c>
      <c r="I73" s="10">
        <f t="shared" si="2"/>
        <v>1.0210490096343725</v>
      </c>
      <c r="J73" s="10">
        <f t="shared" si="9"/>
        <v>0.99008631047056572</v>
      </c>
      <c r="K73" s="10">
        <f t="shared" si="10"/>
        <v>0.99008631047056561</v>
      </c>
      <c r="L73" t="s">
        <v>70</v>
      </c>
      <c r="N73">
        <v>107.33</v>
      </c>
      <c r="P73" s="10">
        <f t="shared" si="0"/>
        <v>1.1169736705172233</v>
      </c>
      <c r="Q73" s="10">
        <f t="shared" si="1"/>
        <v>1.1307814992025518</v>
      </c>
    </row>
    <row r="74" spans="1:17">
      <c r="A74" t="s">
        <v>71</v>
      </c>
      <c r="B74">
        <v>107.63</v>
      </c>
      <c r="C74">
        <v>142.19999999999999</v>
      </c>
      <c r="D74" s="7">
        <v>678.19</v>
      </c>
      <c r="E74" s="9">
        <f t="shared" si="3"/>
        <v>642.42048523206756</v>
      </c>
      <c r="F74" s="9">
        <f t="shared" si="4"/>
        <v>734.94429676511959</v>
      </c>
      <c r="G74" s="9">
        <f t="shared" si="5"/>
        <v>650.46505342376668</v>
      </c>
      <c r="H74" s="9">
        <f t="shared" si="6"/>
        <v>726.07854408622143</v>
      </c>
      <c r="I74" s="10">
        <f t="shared" si="2"/>
        <v>1.0651641275325898</v>
      </c>
      <c r="J74" s="10">
        <f t="shared" si="9"/>
        <v>1.0299582808419909</v>
      </c>
      <c r="K74" s="10">
        <f t="shared" si="10"/>
        <v>1.0299582808419909</v>
      </c>
      <c r="L74" t="s">
        <v>71</v>
      </c>
      <c r="N74">
        <v>107.63</v>
      </c>
      <c r="P74" s="10">
        <f t="shared" si="0"/>
        <v>1.1200957435737329</v>
      </c>
      <c r="Q74" s="10">
        <f t="shared" si="1"/>
        <v>1.1339712918660285</v>
      </c>
    </row>
    <row r="75" spans="1:17">
      <c r="A75" t="s">
        <v>72</v>
      </c>
      <c r="B75">
        <v>108.88</v>
      </c>
      <c r="C75">
        <v>144.1</v>
      </c>
      <c r="D75" s="7">
        <v>630.29</v>
      </c>
      <c r="E75" s="9">
        <f t="shared" si="3"/>
        <v>589.17462179042332</v>
      </c>
      <c r="F75" s="9">
        <f t="shared" si="4"/>
        <v>674.02976405274103</v>
      </c>
      <c r="G75" s="9">
        <f t="shared" si="5"/>
        <v>597.58299687729618</v>
      </c>
      <c r="H75" s="9">
        <f t="shared" si="6"/>
        <v>667.04919819985309</v>
      </c>
      <c r="I75" s="10">
        <f t="shared" si="2"/>
        <v>1.0638165001350255</v>
      </c>
      <c r="J75" s="10">
        <f t="shared" si="9"/>
        <v>1.0246893144950839</v>
      </c>
      <c r="K75" s="10">
        <f t="shared" si="10"/>
        <v>1.0246893144950835</v>
      </c>
      <c r="L75" t="s">
        <v>72</v>
      </c>
      <c r="N75">
        <v>108.88</v>
      </c>
      <c r="P75" s="10">
        <f t="shared" si="0"/>
        <v>1.1331043813091892</v>
      </c>
      <c r="Q75" s="10">
        <f t="shared" si="1"/>
        <v>1.1491228070175437</v>
      </c>
    </row>
    <row r="76" spans="1:17">
      <c r="A76" t="s">
        <v>73</v>
      </c>
      <c r="B76">
        <v>109.2</v>
      </c>
      <c r="C76">
        <v>144.69999999999999</v>
      </c>
      <c r="D76" s="7">
        <v>614.37</v>
      </c>
      <c r="E76" s="9">
        <f t="shared" si="3"/>
        <v>571.91181064270904</v>
      </c>
      <c r="F76" s="9">
        <f t="shared" si="4"/>
        <v>654.28069799585353</v>
      </c>
      <c r="G76" s="9">
        <f t="shared" si="5"/>
        <v>580.78218956043963</v>
      </c>
      <c r="H76" s="9">
        <f t="shared" si="6"/>
        <v>648.29537637362637</v>
      </c>
      <c r="I76" s="10">
        <f t="shared" si="2"/>
        <v>1.0999373377495301</v>
      </c>
      <c r="J76" s="10">
        <f t="shared" si="9"/>
        <v>1.0573689266134045</v>
      </c>
      <c r="K76" s="10">
        <f t="shared" si="10"/>
        <v>1.0573689266134048</v>
      </c>
      <c r="L76" t="s">
        <v>73</v>
      </c>
      <c r="N76">
        <v>109.2</v>
      </c>
      <c r="P76" s="10">
        <f t="shared" si="0"/>
        <v>1.1364345925694661</v>
      </c>
      <c r="Q76" s="10">
        <f t="shared" si="1"/>
        <v>1.1539074960127591</v>
      </c>
    </row>
    <row r="77" spans="1:17">
      <c r="A77" t="s">
        <v>74</v>
      </c>
      <c r="B77">
        <v>109.53</v>
      </c>
      <c r="C77">
        <v>145.1</v>
      </c>
      <c r="D77" s="7">
        <v>667.58</v>
      </c>
      <c r="E77" s="9">
        <f t="shared" si="3"/>
        <v>619.73139903514823</v>
      </c>
      <c r="F77" s="9">
        <f t="shared" si="4"/>
        <v>708.98744314266037</v>
      </c>
      <c r="G77" s="9">
        <f t="shared" si="5"/>
        <v>629.18180772391122</v>
      </c>
      <c r="H77" s="9">
        <f t="shared" si="6"/>
        <v>702.32122158312791</v>
      </c>
      <c r="I77" s="10">
        <f t="shared" si="2"/>
        <v>1.1135055793705071</v>
      </c>
      <c r="J77" s="10">
        <f t="shared" si="9"/>
        <v>1.0682286467841116</v>
      </c>
      <c r="K77" s="10">
        <f t="shared" si="10"/>
        <v>1.0682286467841118</v>
      </c>
      <c r="L77" t="s">
        <v>74</v>
      </c>
      <c r="N77">
        <v>109.53</v>
      </c>
      <c r="P77" s="10">
        <f t="shared" si="0"/>
        <v>1.1398688729316266</v>
      </c>
      <c r="Q77" s="10">
        <f t="shared" si="1"/>
        <v>1.1570972886762358</v>
      </c>
    </row>
    <row r="78" spans="1:17">
      <c r="A78" t="s">
        <v>75</v>
      </c>
      <c r="B78">
        <v>109.86</v>
      </c>
      <c r="C78">
        <v>145.4</v>
      </c>
      <c r="D78" s="7">
        <v>628.1</v>
      </c>
      <c r="E78" s="9">
        <f t="shared" si="3"/>
        <v>581.87806052269593</v>
      </c>
      <c r="F78" s="9">
        <f t="shared" si="4"/>
        <v>665.68232462173319</v>
      </c>
      <c r="G78" s="9">
        <f t="shared" si="5"/>
        <v>590.19445658110328</v>
      </c>
      <c r="H78" s="9">
        <f t="shared" si="6"/>
        <v>658.80177498634635</v>
      </c>
      <c r="I78" s="10">
        <f t="shared" si="2"/>
        <v>1.051847138024584</v>
      </c>
      <c r="J78" s="10">
        <f t="shared" si="9"/>
        <v>1.0091655829052919</v>
      </c>
      <c r="K78" s="10">
        <f t="shared" si="10"/>
        <v>1.0091655829052921</v>
      </c>
      <c r="L78" t="s">
        <v>75</v>
      </c>
      <c r="N78">
        <v>109.86</v>
      </c>
      <c r="P78" s="10">
        <f t="shared" si="0"/>
        <v>1.143303153293787</v>
      </c>
      <c r="Q78" s="10">
        <f t="shared" si="1"/>
        <v>1.1594896331738438</v>
      </c>
    </row>
    <row r="79" spans="1:17">
      <c r="A79" t="s">
        <v>76</v>
      </c>
      <c r="B79">
        <v>110.27</v>
      </c>
      <c r="C79">
        <v>145.9</v>
      </c>
      <c r="D79" s="7">
        <v>654.37</v>
      </c>
      <c r="E79" s="9">
        <f t="shared" si="3"/>
        <v>604.13734749828643</v>
      </c>
      <c r="F79" s="9">
        <f t="shared" si="4"/>
        <v>691.14747772446879</v>
      </c>
      <c r="G79" s="9">
        <f t="shared" si="5"/>
        <v>612.59286387956843</v>
      </c>
      <c r="H79" s="9">
        <f t="shared" si="6"/>
        <v>683.80389135757684</v>
      </c>
      <c r="I79" s="10">
        <f t="shared" si="2"/>
        <v>1.0730191525646071</v>
      </c>
      <c r="J79" s="10">
        <f t="shared" si="9"/>
        <v>1.0259504577296961</v>
      </c>
      <c r="K79" s="10">
        <f t="shared" si="10"/>
        <v>1.0259504577296963</v>
      </c>
      <c r="L79" t="s">
        <v>76</v>
      </c>
      <c r="N79">
        <v>110.27</v>
      </c>
      <c r="P79" s="10">
        <f t="shared" si="0"/>
        <v>1.1475699864710167</v>
      </c>
      <c r="Q79" s="10">
        <f t="shared" si="1"/>
        <v>1.1634768740031898</v>
      </c>
    </row>
    <row r="80" spans="1:17">
      <c r="A80" t="s">
        <v>77</v>
      </c>
      <c r="B80">
        <v>110.66</v>
      </c>
      <c r="C80">
        <v>146.4</v>
      </c>
      <c r="D80" s="7">
        <v>658.16</v>
      </c>
      <c r="E80" s="9">
        <f t="shared" si="3"/>
        <v>605.56114754098348</v>
      </c>
      <c r="F80" s="9">
        <f t="shared" si="4"/>
        <v>692.77633879781411</v>
      </c>
      <c r="G80" s="9">
        <f t="shared" si="5"/>
        <v>613.96942707392009</v>
      </c>
      <c r="H80" s="9">
        <f t="shared" si="6"/>
        <v>685.34047352250127</v>
      </c>
      <c r="I80" s="10">
        <f t="shared" si="2"/>
        <v>1.0797119280804499</v>
      </c>
      <c r="J80" s="10">
        <f t="shared" si="9"/>
        <v>1.0317738984867142</v>
      </c>
      <c r="K80" s="10">
        <f t="shared" si="10"/>
        <v>1.0317738984867142</v>
      </c>
      <c r="L80" t="s">
        <v>77</v>
      </c>
      <c r="N80">
        <v>110.66</v>
      </c>
      <c r="P80" s="10">
        <f t="shared" si="0"/>
        <v>1.1516286814444792</v>
      </c>
      <c r="Q80" s="10">
        <f t="shared" si="1"/>
        <v>1.167464114832536</v>
      </c>
    </row>
    <row r="81" spans="1:17">
      <c r="A81" t="s">
        <v>78</v>
      </c>
      <c r="B81">
        <v>110.65</v>
      </c>
      <c r="C81">
        <v>146.6</v>
      </c>
      <c r="D81" s="7">
        <v>658.73</v>
      </c>
      <c r="E81" s="9">
        <f t="shared" si="3"/>
        <v>605.25873806275581</v>
      </c>
      <c r="F81" s="9">
        <f t="shared" si="4"/>
        <v>692.4303751705321</v>
      </c>
      <c r="G81" s="9">
        <f t="shared" si="5"/>
        <v>614.55669136918209</v>
      </c>
      <c r="H81" s="9">
        <f t="shared" si="6"/>
        <v>685.9960045187529</v>
      </c>
      <c r="I81" s="10">
        <f t="shared" si="2"/>
        <v>1.0680837954405422</v>
      </c>
      <c r="J81" s="10">
        <f t="shared" si="9"/>
        <v>1.018541027302782</v>
      </c>
      <c r="K81" s="10">
        <f t="shared" si="10"/>
        <v>1.018541027302782</v>
      </c>
      <c r="L81" t="s">
        <v>78</v>
      </c>
      <c r="N81">
        <v>110.65</v>
      </c>
      <c r="P81" s="10">
        <f t="shared" si="0"/>
        <v>1.1515246123425955</v>
      </c>
      <c r="Q81" s="10">
        <f t="shared" si="1"/>
        <v>1.1690590111642742</v>
      </c>
    </row>
    <row r="82" spans="1:17">
      <c r="A82" t="s">
        <v>79</v>
      </c>
      <c r="B82">
        <v>110.57</v>
      </c>
      <c r="C82">
        <v>146.9</v>
      </c>
      <c r="D82" s="7">
        <v>641.52</v>
      </c>
      <c r="E82" s="9">
        <f t="shared" si="3"/>
        <v>588.24196051735862</v>
      </c>
      <c r="F82" s="9">
        <f t="shared" si="4"/>
        <v>672.96277739959146</v>
      </c>
      <c r="G82" s="9">
        <f t="shared" si="5"/>
        <v>598.93379397666638</v>
      </c>
      <c r="H82" s="9">
        <f t="shared" si="6"/>
        <v>668.55701908293395</v>
      </c>
      <c r="I82" s="10">
        <f t="shared" si="2"/>
        <v>1.0533298305530014</v>
      </c>
      <c r="J82" s="10">
        <f t="shared" si="9"/>
        <v>1.0031371224939747</v>
      </c>
      <c r="K82" s="10">
        <f t="shared" si="10"/>
        <v>1.0031371224939749</v>
      </c>
      <c r="L82" t="s">
        <v>79</v>
      </c>
      <c r="N82">
        <v>110.57</v>
      </c>
      <c r="P82" s="10">
        <f t="shared" si="0"/>
        <v>1.1506920595275261</v>
      </c>
      <c r="Q82" s="10">
        <f t="shared" si="1"/>
        <v>1.171451355661882</v>
      </c>
    </row>
    <row r="83" spans="1:17">
      <c r="A83" t="s">
        <v>80</v>
      </c>
      <c r="B83">
        <v>111</v>
      </c>
      <c r="C83">
        <v>147.80000000000001</v>
      </c>
      <c r="D83" s="7">
        <v>658.57</v>
      </c>
      <c r="E83" s="9">
        <f t="shared" si="3"/>
        <v>600.19877537212449</v>
      </c>
      <c r="F83" s="9">
        <f t="shared" si="4"/>
        <v>686.64165764546681</v>
      </c>
      <c r="G83" s="9">
        <f t="shared" si="5"/>
        <v>612.4701</v>
      </c>
      <c r="H83" s="9">
        <f t="shared" si="6"/>
        <v>683.66685675675683</v>
      </c>
      <c r="I83" s="10">
        <f t="shared" si="2"/>
        <v>1.0850303150125213</v>
      </c>
      <c r="J83" s="10">
        <f t="shared" si="9"/>
        <v>1.0299712665511283</v>
      </c>
      <c r="K83" s="10">
        <f t="shared" si="10"/>
        <v>1.0299712665511283</v>
      </c>
      <c r="L83" t="s">
        <v>80</v>
      </c>
      <c r="N83">
        <v>111</v>
      </c>
      <c r="P83" s="10">
        <f t="shared" si="0"/>
        <v>1.1551670309085231</v>
      </c>
      <c r="Q83" s="10">
        <f t="shared" si="1"/>
        <v>1.1786283891547049</v>
      </c>
    </row>
    <row r="84" spans="1:17">
      <c r="A84" t="s">
        <v>81</v>
      </c>
      <c r="B84">
        <v>111.38</v>
      </c>
      <c r="C84">
        <v>148.4</v>
      </c>
      <c r="D84" s="7">
        <v>670.73</v>
      </c>
      <c r="E84" s="9">
        <f t="shared" si="3"/>
        <v>608.80950808625323</v>
      </c>
      <c r="F84" s="9">
        <f t="shared" si="4"/>
        <v>696.49254043126689</v>
      </c>
      <c r="G84" s="9">
        <f t="shared" si="5"/>
        <v>621.6507263422518</v>
      </c>
      <c r="H84" s="9">
        <f t="shared" si="6"/>
        <v>693.91468755611425</v>
      </c>
      <c r="I84" s="10">
        <f t="shared" si="2"/>
        <v>1.0489498459565552</v>
      </c>
      <c r="J84" s="10">
        <f t="shared" si="9"/>
        <v>0.99735056108133358</v>
      </c>
      <c r="K84" s="10">
        <f t="shared" si="10"/>
        <v>0.9973505610813338</v>
      </c>
      <c r="L84" t="s">
        <v>81</v>
      </c>
      <c r="N84">
        <v>111.38</v>
      </c>
      <c r="P84" s="10">
        <f t="shared" si="0"/>
        <v>1.1591216567801019</v>
      </c>
      <c r="Q84" s="10">
        <f t="shared" si="1"/>
        <v>1.1834130781499201</v>
      </c>
    </row>
    <row r="85" spans="1:17">
      <c r="A85" t="s">
        <v>82</v>
      </c>
      <c r="B85">
        <v>111.52</v>
      </c>
      <c r="C85">
        <v>148.69999999999999</v>
      </c>
      <c r="D85" s="7">
        <v>699.59</v>
      </c>
      <c r="E85" s="9">
        <f t="shared" si="3"/>
        <v>633.7240954942838</v>
      </c>
      <c r="F85" s="9">
        <f t="shared" si="4"/>
        <v>724.99542030934776</v>
      </c>
      <c r="G85" s="9">
        <f t="shared" si="5"/>
        <v>647.58496861549509</v>
      </c>
      <c r="H85" s="9">
        <f t="shared" si="6"/>
        <v>722.86366302008616</v>
      </c>
      <c r="I85" s="10">
        <f t="shared" si="2"/>
        <v>1.0250252743549546</v>
      </c>
      <c r="J85" s="10">
        <f t="shared" si="9"/>
        <v>0.97746189578703813</v>
      </c>
      <c r="K85" s="10">
        <f t="shared" si="10"/>
        <v>0.97746189578703824</v>
      </c>
      <c r="L85" t="s">
        <v>82</v>
      </c>
      <c r="N85">
        <v>111.52</v>
      </c>
      <c r="P85" s="10">
        <f t="shared" si="0"/>
        <v>1.1605786242064731</v>
      </c>
      <c r="Q85" s="10">
        <f t="shared" si="1"/>
        <v>1.1858054226475279</v>
      </c>
    </row>
    <row r="86" spans="1:17">
      <c r="A86" t="s">
        <v>83</v>
      </c>
      <c r="B86">
        <v>111.44</v>
      </c>
      <c r="C86">
        <v>148.4</v>
      </c>
      <c r="D86" s="7">
        <v>721.56</v>
      </c>
      <c r="E86" s="9">
        <f t="shared" si="3"/>
        <v>654.94698113207528</v>
      </c>
      <c r="F86" s="9">
        <f t="shared" si="4"/>
        <v>749.27490566037727</v>
      </c>
      <c r="G86" s="9">
        <f t="shared" si="5"/>
        <v>668.40128140703519</v>
      </c>
      <c r="H86" s="9">
        <f t="shared" si="6"/>
        <v>746.09977386934679</v>
      </c>
      <c r="I86" s="10">
        <f t="shared" si="2"/>
        <v>1.0639496306344829</v>
      </c>
      <c r="J86" s="10">
        <f t="shared" si="9"/>
        <v>1.0194989048263035</v>
      </c>
      <c r="K86" s="10">
        <f t="shared" si="10"/>
        <v>1.0194989048263037</v>
      </c>
      <c r="L86" t="s">
        <v>83</v>
      </c>
      <c r="N86">
        <v>111.44</v>
      </c>
      <c r="P86" s="10">
        <f t="shared" si="0"/>
        <v>1.1597460713914038</v>
      </c>
      <c r="Q86" s="10">
        <f t="shared" si="1"/>
        <v>1.1834130781499201</v>
      </c>
    </row>
    <row r="87" spans="1:17">
      <c r="A87" t="s">
        <v>84</v>
      </c>
      <c r="B87">
        <v>111.83</v>
      </c>
      <c r="C87">
        <v>149</v>
      </c>
      <c r="D87" s="7">
        <v>662.64</v>
      </c>
      <c r="E87" s="9">
        <f t="shared" si="3"/>
        <v>599.04434899328851</v>
      </c>
      <c r="F87" s="9">
        <f t="shared" si="4"/>
        <v>685.32096644295302</v>
      </c>
      <c r="G87" s="9">
        <f t="shared" si="5"/>
        <v>611.681366359653</v>
      </c>
      <c r="H87" s="9">
        <f t="shared" si="6"/>
        <v>682.78643655548603</v>
      </c>
      <c r="I87" s="10">
        <f t="shared" si="2"/>
        <v>1.0513255802884387</v>
      </c>
      <c r="J87" s="10">
        <f t="shared" si="9"/>
        <v>1.0167517860373423</v>
      </c>
      <c r="K87" s="10">
        <f t="shared" si="10"/>
        <v>1.0167517860373425</v>
      </c>
      <c r="L87" t="s">
        <v>84</v>
      </c>
      <c r="N87">
        <v>111.83</v>
      </c>
      <c r="P87" s="10">
        <f t="shared" si="0"/>
        <v>1.1638047663648663</v>
      </c>
      <c r="Q87" s="10">
        <f t="shared" si="1"/>
        <v>1.1881977671451356</v>
      </c>
    </row>
    <row r="88" spans="1:17">
      <c r="A88" t="s">
        <v>85</v>
      </c>
      <c r="B88">
        <v>111.81</v>
      </c>
      <c r="C88">
        <v>149</v>
      </c>
      <c r="D88" s="7">
        <v>626.07000000000005</v>
      </c>
      <c r="E88" s="9">
        <f t="shared" si="3"/>
        <v>565.98408724832211</v>
      </c>
      <c r="F88" s="9">
        <f t="shared" si="4"/>
        <v>647.4992416107383</v>
      </c>
      <c r="G88" s="9">
        <f t="shared" si="5"/>
        <v>578.02706466326811</v>
      </c>
      <c r="H88" s="9">
        <f t="shared" si="6"/>
        <v>645.21998121813795</v>
      </c>
      <c r="I88" s="10">
        <f t="shared" si="2"/>
        <v>1.0190438986278627</v>
      </c>
      <c r="J88" s="10">
        <f t="shared" si="9"/>
        <v>0.98963524920437396</v>
      </c>
      <c r="K88" s="10">
        <f t="shared" si="10"/>
        <v>0.98963524920437407</v>
      </c>
      <c r="L88" t="s">
        <v>85</v>
      </c>
      <c r="N88">
        <v>111.81</v>
      </c>
      <c r="P88" s="10">
        <f t="shared" si="0"/>
        <v>1.163596628161099</v>
      </c>
      <c r="Q88" s="10">
        <f t="shared" si="1"/>
        <v>1.1881977671451356</v>
      </c>
    </row>
    <row r="89" spans="1:17">
      <c r="A89" t="s">
        <v>86</v>
      </c>
      <c r="B89">
        <v>111.5</v>
      </c>
      <c r="C89">
        <v>148.6</v>
      </c>
      <c r="D89" s="7">
        <v>666.2</v>
      </c>
      <c r="E89" s="9">
        <f t="shared" si="3"/>
        <v>603.88384925975777</v>
      </c>
      <c r="F89" s="9">
        <f t="shared" si="4"/>
        <v>690.85746971736205</v>
      </c>
      <c r="G89" s="9">
        <f t="shared" si="5"/>
        <v>616.78767713004481</v>
      </c>
      <c r="H89" s="9">
        <f t="shared" si="6"/>
        <v>688.48633183856509</v>
      </c>
      <c r="I89" s="10">
        <f t="shared" si="2"/>
        <v>0.99793283202013239</v>
      </c>
      <c r="J89" s="10">
        <f t="shared" si="9"/>
        <v>0.97442835751090984</v>
      </c>
      <c r="K89" s="10">
        <f t="shared" si="10"/>
        <v>0.97442835751090973</v>
      </c>
      <c r="L89" t="s">
        <v>86</v>
      </c>
      <c r="N89">
        <v>111.5</v>
      </c>
      <c r="P89" s="10">
        <f t="shared" si="0"/>
        <v>1.1603704860027058</v>
      </c>
      <c r="Q89" s="10">
        <f t="shared" si="1"/>
        <v>1.1850079744816586</v>
      </c>
    </row>
    <row r="90" spans="1:17">
      <c r="A90" t="s">
        <v>87</v>
      </c>
      <c r="B90">
        <v>111.38</v>
      </c>
      <c r="C90">
        <v>148.5</v>
      </c>
      <c r="D90" s="7">
        <v>674.97</v>
      </c>
      <c r="E90" s="9">
        <f t="shared" si="3"/>
        <v>612.24551515151518</v>
      </c>
      <c r="F90" s="9">
        <f t="shared" si="4"/>
        <v>700.42341414141413</v>
      </c>
      <c r="G90" s="9">
        <f t="shared" si="5"/>
        <v>625.58047315496515</v>
      </c>
      <c r="H90" s="9">
        <f t="shared" si="6"/>
        <v>698.30124887771603</v>
      </c>
      <c r="I90" s="10">
        <f t="shared" si="2"/>
        <v>1.0746218754975323</v>
      </c>
      <c r="J90" s="10">
        <f t="shared" si="9"/>
        <v>1.0521886915645873</v>
      </c>
      <c r="K90" s="10">
        <f t="shared" si="10"/>
        <v>1.0521886915645871</v>
      </c>
      <c r="L90" t="s">
        <v>87</v>
      </c>
      <c r="N90">
        <v>111.38</v>
      </c>
      <c r="P90" s="10">
        <f t="shared" si="0"/>
        <v>1.1591216567801019</v>
      </c>
      <c r="Q90" s="10">
        <f t="shared" si="1"/>
        <v>1.1842105263157894</v>
      </c>
    </row>
    <row r="91" spans="1:17">
      <c r="A91" t="s">
        <v>88</v>
      </c>
      <c r="B91">
        <v>111.45</v>
      </c>
      <c r="C91">
        <v>148.6</v>
      </c>
      <c r="D91" s="7">
        <v>668.79</v>
      </c>
      <c r="E91" s="9">
        <f t="shared" si="3"/>
        <v>606.23158142664875</v>
      </c>
      <c r="F91" s="9">
        <f t="shared" si="4"/>
        <v>693.54333109017489</v>
      </c>
      <c r="G91" s="9">
        <f t="shared" si="5"/>
        <v>619.46336204576039</v>
      </c>
      <c r="H91" s="9">
        <f t="shared" si="6"/>
        <v>691.47305248990574</v>
      </c>
      <c r="I91" s="10">
        <f t="shared" si="2"/>
        <v>1.0220364625517673</v>
      </c>
      <c r="J91" s="10">
        <f t="shared" si="9"/>
        <v>1.0034664864488754</v>
      </c>
      <c r="K91" s="10">
        <f t="shared" si="10"/>
        <v>1.0034664864488752</v>
      </c>
      <c r="L91" t="s">
        <v>88</v>
      </c>
      <c r="N91">
        <v>111.45</v>
      </c>
      <c r="P91" s="10">
        <f t="shared" si="0"/>
        <v>1.1598501404932875</v>
      </c>
      <c r="Q91" s="10">
        <f t="shared" si="1"/>
        <v>1.1850079744816586</v>
      </c>
    </row>
    <row r="92" spans="1:17">
      <c r="A92" t="s">
        <v>89</v>
      </c>
      <c r="B92">
        <v>111.46</v>
      </c>
      <c r="C92">
        <v>149</v>
      </c>
      <c r="D92" s="7">
        <v>680.46</v>
      </c>
      <c r="E92" s="9">
        <f t="shared" si="3"/>
        <v>615.15410738255036</v>
      </c>
      <c r="F92" s="9">
        <f t="shared" si="4"/>
        <v>703.75091275167779</v>
      </c>
      <c r="G92" s="9">
        <f t="shared" si="5"/>
        <v>630.21609366588916</v>
      </c>
      <c r="H92" s="9">
        <f t="shared" si="6"/>
        <v>703.4757383814823</v>
      </c>
      <c r="I92" s="10">
        <f t="shared" si="2"/>
        <v>1.0338823386410601</v>
      </c>
      <c r="J92" s="10">
        <f t="shared" si="9"/>
        <v>1.0158414387721557</v>
      </c>
      <c r="K92" s="10">
        <f t="shared" si="10"/>
        <v>1.0158414387721555</v>
      </c>
      <c r="L92" t="s">
        <v>89</v>
      </c>
      <c r="N92">
        <v>111.46</v>
      </c>
      <c r="P92" s="10">
        <f t="shared" ref="P92:P111" si="11">B92/$B$27</f>
        <v>1.1599542095951711</v>
      </c>
      <c r="Q92" s="10">
        <f t="shared" ref="Q92:Q112" si="12">C92/$C$27</f>
        <v>1.1881977671451356</v>
      </c>
    </row>
    <row r="93" spans="1:17">
      <c r="A93" t="s">
        <v>90</v>
      </c>
      <c r="B93">
        <v>111.33</v>
      </c>
      <c r="C93">
        <v>149</v>
      </c>
      <c r="D93" s="7">
        <v>679.94</v>
      </c>
      <c r="E93" s="9">
        <f t="shared" si="3"/>
        <v>614.68401342281879</v>
      </c>
      <c r="F93" s="9">
        <f t="shared" si="4"/>
        <v>703.21311409395969</v>
      </c>
      <c r="G93" s="9">
        <f t="shared" si="5"/>
        <v>630.46983023443829</v>
      </c>
      <c r="H93" s="9">
        <f t="shared" si="6"/>
        <v>703.75897062786328</v>
      </c>
      <c r="I93" s="10">
        <f t="shared" si="2"/>
        <v>1.0321983210116437</v>
      </c>
      <c r="J93" s="10">
        <f t="shared" si="9"/>
        <v>1.0155723077872949</v>
      </c>
      <c r="K93" s="10">
        <f t="shared" si="10"/>
        <v>1.0155723077872949</v>
      </c>
      <c r="L93" t="s">
        <v>90</v>
      </c>
      <c r="N93">
        <v>111.33</v>
      </c>
      <c r="P93" s="10">
        <f t="shared" si="11"/>
        <v>1.1586013112706837</v>
      </c>
      <c r="Q93" s="10">
        <f t="shared" si="12"/>
        <v>1.1881977671451356</v>
      </c>
    </row>
    <row r="94" spans="1:17">
      <c r="A94" t="s">
        <v>91</v>
      </c>
      <c r="B94">
        <v>111.11</v>
      </c>
      <c r="C94">
        <v>148.80000000000001</v>
      </c>
      <c r="D94" s="7">
        <v>666.43</v>
      </c>
      <c r="E94" s="9">
        <f t="shared" si="3"/>
        <v>603.28038306451595</v>
      </c>
      <c r="F94" s="9">
        <f t="shared" si="4"/>
        <v>690.16709005376322</v>
      </c>
      <c r="G94" s="9">
        <f t="shared" si="5"/>
        <v>619.16631176311762</v>
      </c>
      <c r="H94" s="9">
        <f t="shared" si="6"/>
        <v>691.14147151471514</v>
      </c>
      <c r="I94" s="10">
        <f t="shared" si="2"/>
        <v>1.0388296545703952</v>
      </c>
      <c r="J94" s="10">
        <f t="shared" si="9"/>
        <v>1.0255650286047786</v>
      </c>
      <c r="K94" s="10">
        <f t="shared" si="10"/>
        <v>1.0255650286047786</v>
      </c>
      <c r="L94" t="s">
        <v>91</v>
      </c>
      <c r="N94">
        <v>111.11</v>
      </c>
      <c r="P94" s="10">
        <f t="shared" si="11"/>
        <v>1.1563117910292433</v>
      </c>
      <c r="Q94" s="10">
        <f t="shared" si="12"/>
        <v>1.1866028708133971</v>
      </c>
    </row>
    <row r="95" spans="1:17">
      <c r="A95" t="s">
        <v>92</v>
      </c>
      <c r="B95">
        <v>111.05</v>
      </c>
      <c r="C95">
        <v>148.80000000000001</v>
      </c>
      <c r="D95" s="7">
        <v>683.42</v>
      </c>
      <c r="E95" s="9">
        <f t="shared" si="3"/>
        <v>618.66044354838698</v>
      </c>
      <c r="F95" s="9">
        <f t="shared" si="4"/>
        <v>707.76224462365576</v>
      </c>
      <c r="G95" s="9">
        <f t="shared" si="5"/>
        <v>635.29443133723544</v>
      </c>
      <c r="H95" s="9">
        <f t="shared" si="6"/>
        <v>709.14440882485371</v>
      </c>
      <c r="I95" s="10">
        <f t="shared" si="2"/>
        <v>1.0377332705710858</v>
      </c>
      <c r="J95" s="10">
        <f t="shared" si="9"/>
        <v>1.0307592566559574</v>
      </c>
      <c r="K95" s="10">
        <f t="shared" si="10"/>
        <v>1.0307592566559574</v>
      </c>
      <c r="L95" t="s">
        <v>92</v>
      </c>
      <c r="N95">
        <v>111.05</v>
      </c>
      <c r="P95" s="10">
        <f t="shared" si="11"/>
        <v>1.1556873764179414</v>
      </c>
      <c r="Q95" s="10">
        <f t="shared" si="12"/>
        <v>1.1866028708133971</v>
      </c>
    </row>
    <row r="96" spans="1:17">
      <c r="A96" t="s">
        <v>93</v>
      </c>
      <c r="B96">
        <v>111.24</v>
      </c>
      <c r="C96">
        <v>149</v>
      </c>
      <c r="D96" s="7">
        <v>688.4</v>
      </c>
      <c r="E96" s="9">
        <f t="shared" si="3"/>
        <v>622.33208053691271</v>
      </c>
      <c r="F96" s="9">
        <f t="shared" si="4"/>
        <v>711.96268456375833</v>
      </c>
      <c r="G96" s="9">
        <f t="shared" si="5"/>
        <v>638.83074433656964</v>
      </c>
      <c r="H96" s="9">
        <f t="shared" si="6"/>
        <v>713.09180151024805</v>
      </c>
      <c r="I96" s="10">
        <f t="shared" si="2"/>
        <v>1.0263444306949145</v>
      </c>
      <c r="J96" s="10">
        <f t="shared" si="9"/>
        <v>1.0222115001015124</v>
      </c>
      <c r="K96" s="10">
        <f t="shared" si="10"/>
        <v>1.022211500101512</v>
      </c>
      <c r="L96" t="s">
        <v>93</v>
      </c>
      <c r="N96">
        <v>111.24</v>
      </c>
      <c r="P96" s="10">
        <f t="shared" si="11"/>
        <v>1.1576646893537308</v>
      </c>
      <c r="Q96" s="10">
        <f t="shared" si="12"/>
        <v>1.1881977671451356</v>
      </c>
    </row>
    <row r="97" spans="1:17">
      <c r="A97" t="s">
        <v>94</v>
      </c>
      <c r="B97">
        <v>111.56</v>
      </c>
      <c r="C97">
        <v>149.30000000000001</v>
      </c>
      <c r="D97" s="7">
        <v>745.47</v>
      </c>
      <c r="E97" s="9">
        <f t="shared" si="3"/>
        <v>672.57072337575346</v>
      </c>
      <c r="F97" s="9">
        <f t="shared" si="4"/>
        <v>769.43688546550561</v>
      </c>
      <c r="G97" s="9">
        <f t="shared" si="5"/>
        <v>689.8069926496953</v>
      </c>
      <c r="H97" s="9">
        <f t="shared" si="6"/>
        <v>769.9937979562568</v>
      </c>
      <c r="I97" s="10">
        <f t="shared" si="2"/>
        <v>1.0655812690290027</v>
      </c>
      <c r="J97" s="10">
        <f t="shared" si="9"/>
        <v>1.0612989598433535</v>
      </c>
      <c r="K97" s="10">
        <f t="shared" si="10"/>
        <v>1.0612989598433533</v>
      </c>
      <c r="L97" t="s">
        <v>94</v>
      </c>
      <c r="N97">
        <v>111.56</v>
      </c>
      <c r="P97" s="10">
        <f t="shared" si="11"/>
        <v>1.1609949006140077</v>
      </c>
      <c r="Q97" s="10">
        <f t="shared" si="12"/>
        <v>1.1905901116427433</v>
      </c>
    </row>
    <row r="98" spans="1:17">
      <c r="A98" t="s">
        <v>95</v>
      </c>
      <c r="B98">
        <v>111.49</v>
      </c>
      <c r="C98">
        <v>149.19999999999999</v>
      </c>
      <c r="D98" s="7">
        <v>731.98</v>
      </c>
      <c r="E98" s="9">
        <f t="shared" si="3"/>
        <v>660.84253351206428</v>
      </c>
      <c r="F98" s="9">
        <f t="shared" si="4"/>
        <v>756.01955764075069</v>
      </c>
      <c r="G98" s="9">
        <f t="shared" si="5"/>
        <v>677.74953269351522</v>
      </c>
      <c r="H98" s="9">
        <f t="shared" si="6"/>
        <v>756.53471522109623</v>
      </c>
      <c r="I98" s="10">
        <f t="shared" si="2"/>
        <v>1.014440933532901</v>
      </c>
      <c r="J98" s="10">
        <f t="shared" si="9"/>
        <v>1.0090015719589982</v>
      </c>
      <c r="K98" s="10">
        <f t="shared" si="10"/>
        <v>1.0090015719589982</v>
      </c>
      <c r="L98" t="s">
        <v>95</v>
      </c>
      <c r="N98">
        <v>111.49</v>
      </c>
      <c r="P98" s="10">
        <f t="shared" si="11"/>
        <v>1.1602664169008221</v>
      </c>
      <c r="Q98" s="10">
        <f t="shared" si="12"/>
        <v>1.1897926634768738</v>
      </c>
    </row>
    <row r="99" spans="1:17">
      <c r="A99" t="s">
        <v>96</v>
      </c>
      <c r="B99">
        <v>111.63</v>
      </c>
      <c r="C99">
        <v>149.6</v>
      </c>
      <c r="D99" s="7">
        <v>678</v>
      </c>
      <c r="E99" s="9">
        <f t="shared" si="3"/>
        <v>610.47192513368975</v>
      </c>
      <c r="F99" s="9">
        <f t="shared" si="4"/>
        <v>698.39438502673806</v>
      </c>
      <c r="G99" s="9">
        <f t="shared" si="5"/>
        <v>626.98145659768886</v>
      </c>
      <c r="H99" s="9">
        <f t="shared" si="6"/>
        <v>699.865090029562</v>
      </c>
      <c r="I99" s="10">
        <f t="shared" si="2"/>
        <v>1.0231800072437522</v>
      </c>
      <c r="J99" s="10">
        <f t="shared" si="9"/>
        <v>1.0190763441130954</v>
      </c>
      <c r="K99" s="10">
        <f t="shared" si="10"/>
        <v>1.0190763441130957</v>
      </c>
      <c r="L99" t="s">
        <v>96</v>
      </c>
      <c r="N99">
        <v>111.63</v>
      </c>
      <c r="P99" s="10">
        <f t="shared" si="11"/>
        <v>1.1617233843271932</v>
      </c>
      <c r="Q99" s="10">
        <f t="shared" si="12"/>
        <v>1.1929824561403508</v>
      </c>
    </row>
    <row r="100" spans="1:17">
      <c r="A100" t="s">
        <v>97</v>
      </c>
      <c r="B100">
        <v>111.64</v>
      </c>
      <c r="C100">
        <v>149.6</v>
      </c>
      <c r="D100" s="7">
        <v>648</v>
      </c>
      <c r="E100" s="9">
        <f t="shared" si="3"/>
        <v>583.45989304812827</v>
      </c>
      <c r="F100" s="9">
        <f t="shared" si="4"/>
        <v>667.49197860962568</v>
      </c>
      <c r="G100" s="9">
        <f t="shared" si="5"/>
        <v>599.18523826585465</v>
      </c>
      <c r="H100" s="9">
        <f t="shared" si="6"/>
        <v>668.83769258330358</v>
      </c>
      <c r="I100" s="10">
        <f t="shared" si="2"/>
        <v>1.0350280320092002</v>
      </c>
      <c r="J100" s="10">
        <f t="shared" si="9"/>
        <v>1.0308768500626393</v>
      </c>
      <c r="K100" s="10">
        <f t="shared" si="10"/>
        <v>1.0308768500626393</v>
      </c>
      <c r="L100" t="s">
        <v>97</v>
      </c>
      <c r="N100">
        <v>111.64</v>
      </c>
      <c r="P100" s="10">
        <f t="shared" si="11"/>
        <v>1.1618274534290769</v>
      </c>
      <c r="Q100" s="10">
        <f t="shared" si="12"/>
        <v>1.1929824561403508</v>
      </c>
    </row>
    <row r="101" spans="1:17">
      <c r="A101" t="s">
        <v>98</v>
      </c>
      <c r="B101">
        <v>111.79</v>
      </c>
      <c r="C101">
        <v>149.80000000000001</v>
      </c>
      <c r="D101" s="7">
        <v>715</v>
      </c>
      <c r="E101" s="9">
        <f t="shared" si="3"/>
        <v>642.92723631508659</v>
      </c>
      <c r="F101" s="9">
        <f t="shared" si="4"/>
        <v>735.52403204272355</v>
      </c>
      <c r="G101" s="9">
        <f t="shared" si="5"/>
        <v>660.25091689775468</v>
      </c>
      <c r="H101" s="9">
        <f t="shared" si="6"/>
        <v>737.00196797566855</v>
      </c>
      <c r="I101" s="10">
        <f t="shared" si="2"/>
        <v>1.0732512758931252</v>
      </c>
      <c r="J101" s="10">
        <f t="shared" si="9"/>
        <v>1.064653802387973</v>
      </c>
      <c r="K101" s="10">
        <f t="shared" si="10"/>
        <v>1.0646538023879732</v>
      </c>
      <c r="L101" t="s">
        <v>98</v>
      </c>
      <c r="N101">
        <v>111.79</v>
      </c>
      <c r="P101" s="10">
        <f t="shared" si="11"/>
        <v>1.1633884899573317</v>
      </c>
      <c r="Q101" s="10">
        <f t="shared" si="12"/>
        <v>1.1945773524720893</v>
      </c>
    </row>
    <row r="102" spans="1:17">
      <c r="A102" t="s">
        <v>99</v>
      </c>
      <c r="B102">
        <v>112.19</v>
      </c>
      <c r="C102">
        <v>150.30000000000001</v>
      </c>
      <c r="D102" s="7">
        <v>686</v>
      </c>
      <c r="E102" s="9">
        <f t="shared" si="3"/>
        <v>614.79840319361267</v>
      </c>
      <c r="F102" s="9">
        <f t="shared" si="4"/>
        <v>703.34397870924806</v>
      </c>
      <c r="G102" s="9">
        <f t="shared" si="5"/>
        <v>631.21294232997593</v>
      </c>
      <c r="H102" s="9">
        <f t="shared" si="6"/>
        <v>704.58846599518677</v>
      </c>
      <c r="I102" s="10">
        <f t="shared" si="2"/>
        <v>1.0163414670281641</v>
      </c>
      <c r="J102" s="10">
        <f t="shared" si="9"/>
        <v>1.0041697129320184</v>
      </c>
      <c r="K102" s="10">
        <f t="shared" si="10"/>
        <v>1.0041697129320184</v>
      </c>
      <c r="L102" t="s">
        <v>99</v>
      </c>
      <c r="N102">
        <v>112.19</v>
      </c>
      <c r="P102" s="10">
        <f t="shared" si="11"/>
        <v>1.1675512540326776</v>
      </c>
      <c r="Q102" s="10">
        <f t="shared" si="12"/>
        <v>1.1985645933014355</v>
      </c>
    </row>
    <row r="103" spans="1:17">
      <c r="A103" t="s">
        <v>100</v>
      </c>
      <c r="B103">
        <v>112.26</v>
      </c>
      <c r="C103">
        <v>150.4</v>
      </c>
      <c r="D103" s="7">
        <v>668</v>
      </c>
      <c r="E103" s="9">
        <f t="shared" si="3"/>
        <v>598.26861702127655</v>
      </c>
      <c r="F103" s="9">
        <f t="shared" si="4"/>
        <v>684.43351063829789</v>
      </c>
      <c r="G103" s="9">
        <f t="shared" si="5"/>
        <v>614.26723677177972</v>
      </c>
      <c r="H103" s="9">
        <f t="shared" si="6"/>
        <v>685.67290219134145</v>
      </c>
      <c r="I103" s="10">
        <f t="shared" si="2"/>
        <v>0.99881876224225841</v>
      </c>
      <c r="J103" s="10">
        <f t="shared" si="9"/>
        <v>0.98686481428989081</v>
      </c>
      <c r="K103" s="10">
        <f t="shared" si="10"/>
        <v>0.98686481428989103</v>
      </c>
      <c r="L103" t="s">
        <v>100</v>
      </c>
      <c r="N103">
        <v>112.26</v>
      </c>
      <c r="P103" s="10">
        <f t="shared" si="11"/>
        <v>1.1682797377458634</v>
      </c>
      <c r="Q103" s="10">
        <f t="shared" si="12"/>
        <v>1.1993620414673045</v>
      </c>
    </row>
    <row r="104" spans="1:17">
      <c r="A104" t="s">
        <v>101</v>
      </c>
      <c r="B104">
        <v>112.25</v>
      </c>
      <c r="C104">
        <v>150.4</v>
      </c>
      <c r="D104" s="7">
        <v>702</v>
      </c>
      <c r="E104" s="9">
        <f t="shared" si="3"/>
        <v>628.719414893617</v>
      </c>
      <c r="F104" s="9">
        <f t="shared" si="4"/>
        <v>719.26994680851055</v>
      </c>
      <c r="G104" s="9">
        <f t="shared" si="5"/>
        <v>645.58984409799564</v>
      </c>
      <c r="H104" s="9">
        <f t="shared" si="6"/>
        <v>720.63661469933186</v>
      </c>
      <c r="I104" s="10">
        <f t="shared" ref="I104:I111" si="13">D104/D92</f>
        <v>1.0316550568732916</v>
      </c>
      <c r="J104" s="10">
        <f t="shared" si="9"/>
        <v>1.0220518848013327</v>
      </c>
      <c r="K104" s="10">
        <f t="shared" si="10"/>
        <v>1.0220518848013327</v>
      </c>
      <c r="L104" t="s">
        <v>101</v>
      </c>
      <c r="N104">
        <v>112.25</v>
      </c>
      <c r="P104" s="10">
        <f t="shared" si="11"/>
        <v>1.1681756686439795</v>
      </c>
      <c r="Q104" s="10">
        <f t="shared" si="12"/>
        <v>1.1993620414673045</v>
      </c>
    </row>
    <row r="105" spans="1:17">
      <c r="A105" t="s">
        <v>102</v>
      </c>
      <c r="B105">
        <v>112.4</v>
      </c>
      <c r="C105">
        <v>150.6</v>
      </c>
      <c r="D105" s="7">
        <v>692</v>
      </c>
      <c r="E105" s="9">
        <f t="shared" si="3"/>
        <v>618.9402390438247</v>
      </c>
      <c r="F105" s="9">
        <f t="shared" si="4"/>
        <v>708.0823373173971</v>
      </c>
      <c r="G105" s="9">
        <f t="shared" si="5"/>
        <v>635.54412811387897</v>
      </c>
      <c r="H105" s="9">
        <f t="shared" si="6"/>
        <v>709.42313167259783</v>
      </c>
      <c r="I105" s="10">
        <f t="shared" si="13"/>
        <v>1.0177368591346294</v>
      </c>
      <c r="J105" s="10">
        <f t="shared" si="9"/>
        <v>1.006924249741433</v>
      </c>
      <c r="K105" s="10">
        <f t="shared" si="10"/>
        <v>1.006924249741433</v>
      </c>
      <c r="L105" t="s">
        <v>102</v>
      </c>
      <c r="N105">
        <v>112.4</v>
      </c>
      <c r="P105" s="10">
        <f t="shared" si="11"/>
        <v>1.1697367051722345</v>
      </c>
      <c r="Q105" s="10">
        <f t="shared" si="12"/>
        <v>1.200956937799043</v>
      </c>
    </row>
    <row r="106" spans="1:17">
      <c r="A106" t="s">
        <v>103</v>
      </c>
      <c r="B106">
        <v>112.28</v>
      </c>
      <c r="C106">
        <v>150.4</v>
      </c>
      <c r="D106" s="7">
        <v>683</v>
      </c>
      <c r="E106" s="9">
        <f t="shared" si="3"/>
        <v>611.70279255319144</v>
      </c>
      <c r="F106" s="9">
        <f t="shared" si="4"/>
        <v>699.80252659574467</v>
      </c>
      <c r="G106" s="9">
        <f t="shared" si="5"/>
        <v>627.94878874242966</v>
      </c>
      <c r="H106" s="9">
        <f t="shared" si="6"/>
        <v>700.94486996793728</v>
      </c>
      <c r="I106" s="10">
        <f t="shared" si="13"/>
        <v>1.0248638266584638</v>
      </c>
      <c r="J106" s="10">
        <f t="shared" si="9"/>
        <v>1.0139610199918845</v>
      </c>
      <c r="K106" s="10">
        <f t="shared" si="10"/>
        <v>1.0139610199918847</v>
      </c>
      <c r="L106" t="s">
        <v>103</v>
      </c>
      <c r="N106">
        <v>112.28</v>
      </c>
      <c r="P106" s="10">
        <f t="shared" si="11"/>
        <v>1.1684878759496304</v>
      </c>
      <c r="Q106" s="10">
        <f t="shared" si="12"/>
        <v>1.1993620414673045</v>
      </c>
    </row>
    <row r="107" spans="1:17">
      <c r="A107" t="s">
        <v>104</v>
      </c>
      <c r="B107">
        <v>112.27</v>
      </c>
      <c r="C107">
        <v>150.4</v>
      </c>
      <c r="D107" s="7">
        <v>691</v>
      </c>
      <c r="E107" s="9">
        <f t="shared" si="3"/>
        <v>618.86768617021278</v>
      </c>
      <c r="F107" s="9">
        <f t="shared" si="4"/>
        <v>707.99933510638289</v>
      </c>
      <c r="G107" s="9">
        <f t="shared" si="5"/>
        <v>635.36055936581465</v>
      </c>
      <c r="H107" s="9">
        <f t="shared" si="6"/>
        <v>709.21822392446791</v>
      </c>
      <c r="I107" s="10">
        <f t="shared" si="13"/>
        <v>1.0110912762283808</v>
      </c>
      <c r="J107" s="10">
        <f t="shared" si="9"/>
        <v>1.0003349860557387</v>
      </c>
      <c r="K107" s="10">
        <f t="shared" si="10"/>
        <v>1.0003349860557385</v>
      </c>
      <c r="L107" t="s">
        <v>104</v>
      </c>
      <c r="N107">
        <v>112.27</v>
      </c>
      <c r="P107" s="10">
        <f t="shared" si="11"/>
        <v>1.1683838068477468</v>
      </c>
      <c r="Q107" s="10">
        <f t="shared" si="12"/>
        <v>1.1993620414673045</v>
      </c>
    </row>
    <row r="108" spans="1:17">
      <c r="A108" t="s">
        <v>105</v>
      </c>
      <c r="B108">
        <v>112.3</v>
      </c>
      <c r="C108">
        <v>150.4</v>
      </c>
      <c r="D108" s="7">
        <v>685</v>
      </c>
      <c r="E108" s="9">
        <f t="shared" si="3"/>
        <v>613.49401595744666</v>
      </c>
      <c r="F108" s="9">
        <f t="shared" si="4"/>
        <v>701.85172872340422</v>
      </c>
      <c r="G108" s="9">
        <f t="shared" si="5"/>
        <v>629.6754229741764</v>
      </c>
      <c r="H108" s="9">
        <f t="shared" si="6"/>
        <v>702.87221727515589</v>
      </c>
      <c r="I108" s="10">
        <f t="shared" si="13"/>
        <v>0.99506101104009304</v>
      </c>
      <c r="J108" s="10">
        <f t="shared" si="9"/>
        <v>0.98579847503307061</v>
      </c>
      <c r="K108" s="10">
        <f t="shared" si="10"/>
        <v>0.98579847503307083</v>
      </c>
      <c r="L108" t="s">
        <v>105</v>
      </c>
      <c r="N108">
        <v>112.3</v>
      </c>
      <c r="P108" s="10">
        <f t="shared" si="11"/>
        <v>1.1686960141533977</v>
      </c>
      <c r="Q108" s="10">
        <f t="shared" si="12"/>
        <v>1.1993620414673045</v>
      </c>
    </row>
    <row r="109" spans="1:17">
      <c r="A109" t="s">
        <v>106</v>
      </c>
      <c r="B109">
        <v>112.62</v>
      </c>
      <c r="C109">
        <v>150.80000000000001</v>
      </c>
      <c r="D109" s="7">
        <v>789</v>
      </c>
      <c r="E109" s="9">
        <f t="shared" si="3"/>
        <v>704.76326259946939</v>
      </c>
      <c r="F109" s="9">
        <f t="shared" si="4"/>
        <v>806.26591511936329</v>
      </c>
      <c r="G109" s="9">
        <f t="shared" si="5"/>
        <v>723.21497069792224</v>
      </c>
      <c r="H109" s="9">
        <f t="shared" si="6"/>
        <v>807.28529568460306</v>
      </c>
      <c r="I109" s="10">
        <f t="shared" si="13"/>
        <v>1.0583926918588273</v>
      </c>
      <c r="J109" s="10">
        <f t="shared" si="9"/>
        <v>1.0478649130936533</v>
      </c>
      <c r="K109" s="10">
        <f t="shared" si="10"/>
        <v>1.0478649130936533</v>
      </c>
      <c r="L109" t="s">
        <v>106</v>
      </c>
      <c r="N109">
        <v>112.62</v>
      </c>
      <c r="P109" s="10">
        <f t="shared" si="11"/>
        <v>1.1720262254136746</v>
      </c>
      <c r="Q109" s="10">
        <f t="shared" si="12"/>
        <v>1.2025518341307815</v>
      </c>
    </row>
    <row r="110" spans="1:17">
      <c r="A110" t="s">
        <v>107</v>
      </c>
      <c r="B110">
        <v>112.9</v>
      </c>
      <c r="C110">
        <v>151.19999999999999</v>
      </c>
      <c r="D110" s="7">
        <v>743</v>
      </c>
      <c r="E110" s="9">
        <f t="shared" si="3"/>
        <v>661.91865079365084</v>
      </c>
      <c r="F110" s="9">
        <f t="shared" si="4"/>
        <v>757.25066137566148</v>
      </c>
      <c r="G110" s="9">
        <f t="shared" si="5"/>
        <v>679.3612931798051</v>
      </c>
      <c r="H110" s="9">
        <f t="shared" si="6"/>
        <v>758.33383525243573</v>
      </c>
      <c r="I110" s="10">
        <f t="shared" si="13"/>
        <v>1.015055056149075</v>
      </c>
      <c r="J110" s="10">
        <f t="shared" si="9"/>
        <v>1.0016284019672093</v>
      </c>
      <c r="K110" s="10">
        <f t="shared" si="10"/>
        <v>1.0016284019672093</v>
      </c>
      <c r="L110" t="s">
        <v>107</v>
      </c>
      <c r="N110">
        <v>112.9</v>
      </c>
      <c r="P110" s="10">
        <f t="shared" si="11"/>
        <v>1.1749401602664169</v>
      </c>
      <c r="Q110" s="10">
        <f t="shared" si="12"/>
        <v>1.2057416267942582</v>
      </c>
    </row>
    <row r="111" spans="1:17">
      <c r="A111" t="s">
        <v>108</v>
      </c>
      <c r="B111">
        <v>115.23</v>
      </c>
      <c r="C111">
        <v>154.1</v>
      </c>
      <c r="D111" s="7">
        <v>660</v>
      </c>
      <c r="E111" s="9">
        <f t="shared" si="3"/>
        <v>576.91109669046068</v>
      </c>
      <c r="F111" s="9">
        <f t="shared" si="4"/>
        <v>660</v>
      </c>
      <c r="G111" s="9">
        <f t="shared" si="5"/>
        <v>591.26789898463937</v>
      </c>
      <c r="H111" s="9">
        <f t="shared" si="6"/>
        <v>660</v>
      </c>
      <c r="I111" s="10">
        <f t="shared" si="13"/>
        <v>0.97345132743362828</v>
      </c>
      <c r="J111" s="10">
        <f t="shared" si="9"/>
        <v>0.94502477990960931</v>
      </c>
      <c r="K111" s="10">
        <f t="shared" si="10"/>
        <v>0.9450247799096092</v>
      </c>
      <c r="L111" t="s">
        <v>108</v>
      </c>
      <c r="N111">
        <v>115.23</v>
      </c>
      <c r="P111" s="10">
        <f t="shared" si="11"/>
        <v>1.1991882610053075</v>
      </c>
      <c r="Q111" s="10">
        <f t="shared" si="12"/>
        <v>1.2288676236044656</v>
      </c>
    </row>
    <row r="112" spans="1:17">
      <c r="A112" t="s">
        <v>109</v>
      </c>
      <c r="B112">
        <v>115.56</v>
      </c>
      <c r="C112">
        <v>154.6</v>
      </c>
      <c r="D112" s="7">
        <v>637</v>
      </c>
      <c r="E112" s="9">
        <f t="shared" si="3"/>
        <v>555.0058214747736</v>
      </c>
      <c r="F112" s="9">
        <f t="shared" si="4"/>
        <v>634.93984476067271</v>
      </c>
      <c r="G112" s="9">
        <f t="shared" si="5"/>
        <v>569.03348909657325</v>
      </c>
      <c r="H112" s="9">
        <f t="shared" si="6"/>
        <v>635.18094496365529</v>
      </c>
      <c r="I112" s="10">
        <f t="shared" ref="I112" si="14">D112/D100</f>
        <v>0.98302469135802473</v>
      </c>
      <c r="J112" s="10">
        <f t="shared" ref="J112" si="15">E112/E100</f>
        <v>0.95123217223260359</v>
      </c>
      <c r="K112" s="10">
        <f t="shared" si="10"/>
        <v>0.95123217223260348</v>
      </c>
      <c r="L112" t="s">
        <v>109</v>
      </c>
      <c r="N112">
        <v>115.56</v>
      </c>
      <c r="P112" s="10">
        <f>B112/$B$27</f>
        <v>1.202622541367468</v>
      </c>
      <c r="Q112" s="10">
        <f t="shared" si="12"/>
        <v>1.2328548644338118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/>
  <cols>
    <col min="1" max="1" width="8.7109375" bestFit="1" customWidth="1"/>
    <col min="2" max="2" width="6" bestFit="1" customWidth="1"/>
    <col min="3" max="3" width="6.5703125" bestFit="1" customWidth="1"/>
    <col min="4" max="4" width="7.42578125" bestFit="1" customWidth="1"/>
    <col min="5" max="5" width="12" bestFit="1" customWidth="1"/>
    <col min="6" max="6" width="9.5703125" bestFit="1" customWidth="1"/>
    <col min="7" max="7" width="12" bestFit="1" customWidth="1"/>
    <col min="8" max="8" width="9.5703125" bestFit="1" customWidth="1"/>
  </cols>
  <sheetData>
    <row r="1" spans="1:8">
      <c r="A1" s="15" t="s">
        <v>126</v>
      </c>
      <c r="B1" s="16" t="s">
        <v>125</v>
      </c>
      <c r="C1" s="16" t="s">
        <v>113</v>
      </c>
      <c r="D1" s="16" t="s">
        <v>127</v>
      </c>
      <c r="E1" s="16" t="s">
        <v>128</v>
      </c>
      <c r="F1" s="16" t="s">
        <v>130</v>
      </c>
      <c r="G1" s="16" t="s">
        <v>129</v>
      </c>
      <c r="H1" s="17" t="s">
        <v>131</v>
      </c>
    </row>
    <row r="2" spans="1:8">
      <c r="A2" s="18" t="s">
        <v>48</v>
      </c>
      <c r="B2" s="11">
        <v>134.69999999999999</v>
      </c>
      <c r="C2" s="12">
        <v>523.84</v>
      </c>
      <c r="D2" s="13">
        <f>B2/$B$2</f>
        <v>1</v>
      </c>
      <c r="E2" s="14">
        <f>C2*$B$2/B2</f>
        <v>523.84</v>
      </c>
      <c r="F2" s="12">
        <f>C2-E2</f>
        <v>0</v>
      </c>
      <c r="G2" s="14">
        <f>C2*$B$61/B2</f>
        <v>588.00748329621376</v>
      </c>
      <c r="H2" s="19">
        <f>C2-G2</f>
        <v>-64.167483296213732</v>
      </c>
    </row>
    <row r="3" spans="1:8">
      <c r="A3" s="18" t="s">
        <v>49</v>
      </c>
      <c r="B3" s="11">
        <v>135.5</v>
      </c>
      <c r="C3" s="12">
        <v>519.39</v>
      </c>
      <c r="D3" s="13">
        <f t="shared" ref="D3:D63" si="0">B3/$B$2</f>
        <v>1.0059391239792133</v>
      </c>
      <c r="E3" s="14">
        <f t="shared" ref="E3:E63" si="1">C3*$B$2/B3</f>
        <v>516.32349077490778</v>
      </c>
      <c r="F3" s="12">
        <f t="shared" ref="F3:F63" si="2">C3-E3</f>
        <v>3.0665092250922044</v>
      </c>
      <c r="G3" s="14">
        <f t="shared" ref="G3:G63" si="3">C3*$B$61/B3</f>
        <v>579.57024354243538</v>
      </c>
      <c r="H3" s="19">
        <f t="shared" ref="H3:H63" si="4">C3-G3</f>
        <v>-60.180243542435392</v>
      </c>
    </row>
    <row r="4" spans="1:8">
      <c r="A4" s="18" t="s">
        <v>50</v>
      </c>
      <c r="B4" s="11">
        <v>135.5</v>
      </c>
      <c r="C4" s="12">
        <v>544.03</v>
      </c>
      <c r="D4" s="13">
        <f t="shared" si="0"/>
        <v>1.0059391239792133</v>
      </c>
      <c r="E4" s="14">
        <f t="shared" si="1"/>
        <v>540.81801476014755</v>
      </c>
      <c r="F4" s="12">
        <f t="shared" si="2"/>
        <v>3.2119852398524245</v>
      </c>
      <c r="G4" s="14">
        <f t="shared" si="3"/>
        <v>607.06521033210333</v>
      </c>
      <c r="H4" s="19">
        <f t="shared" si="4"/>
        <v>-63.035210332103361</v>
      </c>
    </row>
    <row r="5" spans="1:8">
      <c r="A5" s="18" t="s">
        <v>51</v>
      </c>
      <c r="B5" s="11">
        <v>135.80000000000001</v>
      </c>
      <c r="C5" s="12">
        <v>549.29999999999995</v>
      </c>
      <c r="D5" s="13">
        <f t="shared" si="0"/>
        <v>1.0081662954714181</v>
      </c>
      <c r="E5" s="14">
        <f t="shared" si="1"/>
        <v>544.8505891016199</v>
      </c>
      <c r="F5" s="12">
        <f t="shared" si="2"/>
        <v>4.4494108983800515</v>
      </c>
      <c r="G5" s="14">
        <f t="shared" si="3"/>
        <v>611.59175257731943</v>
      </c>
      <c r="H5" s="19">
        <f t="shared" si="4"/>
        <v>-62.291752577319471</v>
      </c>
    </row>
    <row r="6" spans="1:8">
      <c r="A6" s="18" t="s">
        <v>52</v>
      </c>
      <c r="B6" s="11">
        <v>136.4</v>
      </c>
      <c r="C6" s="12">
        <v>563.44000000000005</v>
      </c>
      <c r="D6" s="13">
        <f t="shared" si="0"/>
        <v>1.0126206384558278</v>
      </c>
      <c r="E6" s="14">
        <f t="shared" si="1"/>
        <v>556.41765395894424</v>
      </c>
      <c r="F6" s="12">
        <f t="shared" si="2"/>
        <v>7.0223460410558118</v>
      </c>
      <c r="G6" s="14">
        <f t="shared" si="3"/>
        <v>624.57571847507324</v>
      </c>
      <c r="H6" s="19">
        <f t="shared" si="4"/>
        <v>-61.13571847507319</v>
      </c>
    </row>
    <row r="7" spans="1:8">
      <c r="A7" s="18" t="s">
        <v>53</v>
      </c>
      <c r="B7" s="11">
        <v>136.5</v>
      </c>
      <c r="C7" s="12">
        <v>567.79</v>
      </c>
      <c r="D7" s="13">
        <f t="shared" si="0"/>
        <v>1.0133630289532294</v>
      </c>
      <c r="E7" s="14">
        <f t="shared" si="1"/>
        <v>560.30265934065926</v>
      </c>
      <c r="F7" s="12">
        <f t="shared" si="2"/>
        <v>7.4873406593407026</v>
      </c>
      <c r="G7" s="14">
        <f t="shared" si="3"/>
        <v>628.93661538461527</v>
      </c>
      <c r="H7" s="19">
        <f t="shared" si="4"/>
        <v>-61.146615384615302</v>
      </c>
    </row>
    <row r="8" spans="1:8">
      <c r="A8" s="18" t="s">
        <v>54</v>
      </c>
      <c r="B8" s="11">
        <v>136.69999999999999</v>
      </c>
      <c r="C8" s="12">
        <v>575.38</v>
      </c>
      <c r="D8" s="13">
        <f t="shared" si="0"/>
        <v>1.0148478099480327</v>
      </c>
      <c r="E8" s="14">
        <f t="shared" si="1"/>
        <v>566.96185808339419</v>
      </c>
      <c r="F8" s="12">
        <f t="shared" si="2"/>
        <v>8.4181419166058049</v>
      </c>
      <c r="G8" s="14">
        <f t="shared" si="3"/>
        <v>636.41152889539137</v>
      </c>
      <c r="H8" s="19">
        <f t="shared" si="4"/>
        <v>-61.031528895391375</v>
      </c>
    </row>
    <row r="9" spans="1:8">
      <c r="A9" s="18" t="s">
        <v>55</v>
      </c>
      <c r="B9" s="11">
        <v>136.80000000000001</v>
      </c>
      <c r="C9" s="12">
        <v>572.35</v>
      </c>
      <c r="D9" s="13">
        <f t="shared" si="0"/>
        <v>1.0155902004454345</v>
      </c>
      <c r="E9" s="14">
        <f t="shared" si="1"/>
        <v>563.56392543859647</v>
      </c>
      <c r="F9" s="12">
        <f t="shared" si="2"/>
        <v>8.7860745614035523</v>
      </c>
      <c r="G9" s="14">
        <f t="shared" si="3"/>
        <v>632.59736842105258</v>
      </c>
      <c r="H9" s="19">
        <f t="shared" si="4"/>
        <v>-60.247368421052556</v>
      </c>
    </row>
    <row r="10" spans="1:8">
      <c r="A10" s="18" t="s">
        <v>56</v>
      </c>
      <c r="B10" s="11">
        <v>136.4</v>
      </c>
      <c r="C10" s="12">
        <v>561.27</v>
      </c>
      <c r="D10" s="13">
        <f t="shared" si="0"/>
        <v>1.0126206384558278</v>
      </c>
      <c r="E10" s="14">
        <f t="shared" si="1"/>
        <v>554.27469941348966</v>
      </c>
      <c r="F10" s="12">
        <f t="shared" si="2"/>
        <v>6.995300586510325</v>
      </c>
      <c r="G10" s="14">
        <f t="shared" si="3"/>
        <v>622.17026392961873</v>
      </c>
      <c r="H10" s="19">
        <f t="shared" si="4"/>
        <v>-60.900263929618745</v>
      </c>
    </row>
    <row r="11" spans="1:8">
      <c r="A11" s="18" t="s">
        <v>57</v>
      </c>
      <c r="B11" s="11">
        <v>136.69999999999999</v>
      </c>
      <c r="C11" s="12">
        <v>598.13</v>
      </c>
      <c r="D11" s="13">
        <f t="shared" si="0"/>
        <v>1.0148478099480327</v>
      </c>
      <c r="E11" s="14">
        <f t="shared" si="1"/>
        <v>589.37901243599117</v>
      </c>
      <c r="F11" s="12">
        <f t="shared" si="2"/>
        <v>8.7509875640088239</v>
      </c>
      <c r="G11" s="14">
        <f t="shared" si="3"/>
        <v>661.57465983906366</v>
      </c>
      <c r="H11" s="19">
        <f t="shared" si="4"/>
        <v>-63.444659839063661</v>
      </c>
    </row>
    <row r="12" spans="1:8">
      <c r="A12" s="18" t="s">
        <v>58</v>
      </c>
      <c r="B12" s="11">
        <v>137.5</v>
      </c>
      <c r="C12" s="12">
        <v>668.44</v>
      </c>
      <c r="D12" s="13">
        <f t="shared" si="0"/>
        <v>1.0207869339272457</v>
      </c>
      <c r="E12" s="14">
        <f t="shared" si="1"/>
        <v>654.82813090909087</v>
      </c>
      <c r="F12" s="12">
        <f t="shared" si="2"/>
        <v>13.611869090909181</v>
      </c>
      <c r="G12" s="14">
        <f t="shared" si="3"/>
        <v>735.04093090909089</v>
      </c>
      <c r="H12" s="19">
        <f t="shared" si="4"/>
        <v>-66.600930909090835</v>
      </c>
    </row>
    <row r="13" spans="1:8">
      <c r="A13" s="18" t="s">
        <v>59</v>
      </c>
      <c r="B13" s="11">
        <v>137.5</v>
      </c>
      <c r="C13" s="12">
        <v>636.70000000000005</v>
      </c>
      <c r="D13" s="13">
        <f t="shared" si="0"/>
        <v>1.0207869339272457</v>
      </c>
      <c r="E13" s="14">
        <f t="shared" si="1"/>
        <v>623.73447272727276</v>
      </c>
      <c r="F13" s="12">
        <f t="shared" si="2"/>
        <v>12.965527272727286</v>
      </c>
      <c r="G13" s="14">
        <f t="shared" si="3"/>
        <v>700.13847272727264</v>
      </c>
      <c r="H13" s="19">
        <f t="shared" si="4"/>
        <v>-63.438472727272597</v>
      </c>
    </row>
    <row r="14" spans="1:8">
      <c r="A14" s="18" t="s">
        <v>60</v>
      </c>
      <c r="B14" s="11">
        <v>138.80000000000001</v>
      </c>
      <c r="C14" s="12">
        <v>592.48</v>
      </c>
      <c r="D14" s="13">
        <f t="shared" si="0"/>
        <v>1.0304380103934672</v>
      </c>
      <c r="E14" s="14">
        <f t="shared" si="1"/>
        <v>574.97878962536015</v>
      </c>
      <c r="F14" s="12">
        <f t="shared" si="2"/>
        <v>17.501210374639868</v>
      </c>
      <c r="G14" s="14">
        <f t="shared" si="3"/>
        <v>645.41048991354455</v>
      </c>
      <c r="H14" s="19">
        <f t="shared" si="4"/>
        <v>-52.930489913544534</v>
      </c>
    </row>
    <row r="15" spans="1:8">
      <c r="A15" s="18" t="s">
        <v>61</v>
      </c>
      <c r="B15" s="11">
        <v>139.1</v>
      </c>
      <c r="C15" s="12">
        <v>558.54999999999995</v>
      </c>
      <c r="D15" s="13">
        <f t="shared" si="0"/>
        <v>1.0326651818856718</v>
      </c>
      <c r="E15" s="14">
        <f t="shared" si="1"/>
        <v>540.88199137311278</v>
      </c>
      <c r="F15" s="12">
        <f t="shared" si="2"/>
        <v>17.668008626887172</v>
      </c>
      <c r="G15" s="14">
        <f t="shared" si="3"/>
        <v>607.13702372393948</v>
      </c>
      <c r="H15" s="19">
        <f t="shared" si="4"/>
        <v>-48.587023723939524</v>
      </c>
    </row>
    <row r="16" spans="1:8">
      <c r="A16" s="18" t="s">
        <v>62</v>
      </c>
      <c r="B16" s="11">
        <v>139.19999999999999</v>
      </c>
      <c r="C16" s="12">
        <v>599.53</v>
      </c>
      <c r="D16" s="13">
        <f t="shared" si="0"/>
        <v>1.0334075723830736</v>
      </c>
      <c r="E16" s="14">
        <f t="shared" si="1"/>
        <v>580.14864224137932</v>
      </c>
      <c r="F16" s="12">
        <f t="shared" si="2"/>
        <v>19.381357758620652</v>
      </c>
      <c r="G16" s="14">
        <f t="shared" si="3"/>
        <v>651.21362068965516</v>
      </c>
      <c r="H16" s="19">
        <f t="shared" si="4"/>
        <v>-51.683620689655186</v>
      </c>
    </row>
    <row r="17" spans="1:8">
      <c r="A17" s="18" t="s">
        <v>63</v>
      </c>
      <c r="B17" s="11">
        <v>139.5</v>
      </c>
      <c r="C17" s="12">
        <v>597.14</v>
      </c>
      <c r="D17" s="13">
        <f t="shared" si="0"/>
        <v>1.0356347438752784</v>
      </c>
      <c r="E17" s="14">
        <f t="shared" si="1"/>
        <v>576.59324731182789</v>
      </c>
      <c r="F17" s="12">
        <f t="shared" si="2"/>
        <v>20.546752688172091</v>
      </c>
      <c r="G17" s="14">
        <f t="shared" si="3"/>
        <v>647.22270967741929</v>
      </c>
      <c r="H17" s="19">
        <f t="shared" si="4"/>
        <v>-50.082709677419302</v>
      </c>
    </row>
    <row r="18" spans="1:8">
      <c r="A18" s="18" t="s">
        <v>64</v>
      </c>
      <c r="B18" s="11">
        <v>139.5</v>
      </c>
      <c r="C18" s="12">
        <v>609.84</v>
      </c>
      <c r="D18" s="13">
        <f t="shared" si="0"/>
        <v>1.0356347438752784</v>
      </c>
      <c r="E18" s="14">
        <f t="shared" si="1"/>
        <v>588.85625806451617</v>
      </c>
      <c r="F18" s="12">
        <f t="shared" si="2"/>
        <v>20.983741935483863</v>
      </c>
      <c r="G18" s="14">
        <f t="shared" si="3"/>
        <v>660.98787096774197</v>
      </c>
      <c r="H18" s="19">
        <f t="shared" si="4"/>
        <v>-51.147870967741937</v>
      </c>
    </row>
    <row r="19" spans="1:8">
      <c r="A19" s="18" t="s">
        <v>65</v>
      </c>
      <c r="B19" s="11">
        <v>139.9</v>
      </c>
      <c r="C19" s="12">
        <v>609.57000000000005</v>
      </c>
      <c r="D19" s="13">
        <f t="shared" si="0"/>
        <v>1.0386043058648851</v>
      </c>
      <c r="E19" s="14">
        <f t="shared" si="1"/>
        <v>586.91264474624722</v>
      </c>
      <c r="F19" s="12">
        <f t="shared" si="2"/>
        <v>22.657355253752826</v>
      </c>
      <c r="G19" s="14">
        <f t="shared" si="3"/>
        <v>658.80617583988555</v>
      </c>
      <c r="H19" s="19">
        <f t="shared" si="4"/>
        <v>-49.236175839885505</v>
      </c>
    </row>
    <row r="20" spans="1:8">
      <c r="A20" s="18" t="s">
        <v>66</v>
      </c>
      <c r="B20" s="11">
        <v>139.80000000000001</v>
      </c>
      <c r="C20" s="12">
        <v>616.74</v>
      </c>
      <c r="D20" s="13">
        <f t="shared" si="0"/>
        <v>1.0378619153674835</v>
      </c>
      <c r="E20" s="14">
        <f t="shared" si="1"/>
        <v>594.24090128755358</v>
      </c>
      <c r="F20" s="12">
        <f t="shared" si="2"/>
        <v>22.499098712446425</v>
      </c>
      <c r="G20" s="14">
        <f t="shared" si="3"/>
        <v>667.03210300429168</v>
      </c>
      <c r="H20" s="19">
        <f t="shared" si="4"/>
        <v>-50.292103004291675</v>
      </c>
    </row>
    <row r="21" spans="1:8">
      <c r="A21" s="18" t="s">
        <v>67</v>
      </c>
      <c r="B21" s="11">
        <v>139.9</v>
      </c>
      <c r="C21" s="12">
        <v>609.04</v>
      </c>
      <c r="D21" s="13">
        <f t="shared" si="0"/>
        <v>1.0386043058648851</v>
      </c>
      <c r="E21" s="14">
        <f t="shared" si="1"/>
        <v>586.40234453180835</v>
      </c>
      <c r="F21" s="12">
        <f t="shared" si="2"/>
        <v>22.63765546819161</v>
      </c>
      <c r="G21" s="14">
        <f t="shared" si="3"/>
        <v>658.23336669049309</v>
      </c>
      <c r="H21" s="19">
        <f t="shared" si="4"/>
        <v>-49.193366690493121</v>
      </c>
    </row>
    <row r="22" spans="1:8">
      <c r="A22" s="18" t="s">
        <v>68</v>
      </c>
      <c r="B22" s="11">
        <v>140.30000000000001</v>
      </c>
      <c r="C22" s="12">
        <v>606.96</v>
      </c>
      <c r="D22" s="13">
        <f t="shared" si="0"/>
        <v>1.0415738678544917</v>
      </c>
      <c r="E22" s="14">
        <f t="shared" si="1"/>
        <v>582.73351389878826</v>
      </c>
      <c r="F22" s="12">
        <f t="shared" si="2"/>
        <v>24.226486101211776</v>
      </c>
      <c r="G22" s="14">
        <f t="shared" si="3"/>
        <v>654.11512473271557</v>
      </c>
      <c r="H22" s="19">
        <f t="shared" si="4"/>
        <v>-47.155124732715535</v>
      </c>
    </row>
    <row r="23" spans="1:8">
      <c r="A23" s="18" t="s">
        <v>69</v>
      </c>
      <c r="B23" s="11">
        <v>141.1</v>
      </c>
      <c r="C23" s="12">
        <v>639.42999999999995</v>
      </c>
      <c r="D23" s="13">
        <f t="shared" si="0"/>
        <v>1.0475129918337045</v>
      </c>
      <c r="E23" s="14">
        <f t="shared" si="1"/>
        <v>610.42679659815724</v>
      </c>
      <c r="F23" s="12">
        <f t="shared" si="2"/>
        <v>29.003203401842711</v>
      </c>
      <c r="G23" s="14">
        <f t="shared" si="3"/>
        <v>685.20068036853297</v>
      </c>
      <c r="H23" s="19">
        <f t="shared" si="4"/>
        <v>-45.770680368533021</v>
      </c>
    </row>
    <row r="24" spans="1:8">
      <c r="A24" s="18" t="s">
        <v>70</v>
      </c>
      <c r="B24" s="11">
        <v>141.80000000000001</v>
      </c>
      <c r="C24" s="12">
        <v>682.51</v>
      </c>
      <c r="D24" s="13">
        <f t="shared" si="0"/>
        <v>1.0527097253155162</v>
      </c>
      <c r="E24" s="14">
        <f t="shared" si="1"/>
        <v>648.33636812411839</v>
      </c>
      <c r="F24" s="12">
        <f t="shared" si="2"/>
        <v>34.173631875881597</v>
      </c>
      <c r="G24" s="14">
        <f t="shared" si="3"/>
        <v>727.7539633286317</v>
      </c>
      <c r="H24" s="19">
        <f t="shared" si="4"/>
        <v>-45.243963328631708</v>
      </c>
    </row>
    <row r="25" spans="1:8">
      <c r="A25" s="18" t="s">
        <v>71</v>
      </c>
      <c r="B25" s="11">
        <v>142.19999999999999</v>
      </c>
      <c r="C25" s="12">
        <v>678.19</v>
      </c>
      <c r="D25" s="13">
        <f t="shared" si="0"/>
        <v>1.0556792873051224</v>
      </c>
      <c r="E25" s="14">
        <f t="shared" si="1"/>
        <v>642.42048523206756</v>
      </c>
      <c r="F25" s="12">
        <f t="shared" si="2"/>
        <v>35.769514767932492</v>
      </c>
      <c r="G25" s="14">
        <f t="shared" si="3"/>
        <v>721.113417721519</v>
      </c>
      <c r="H25" s="19">
        <f t="shared" si="4"/>
        <v>-42.923417721518945</v>
      </c>
    </row>
    <row r="26" spans="1:8">
      <c r="A26" s="18" t="s">
        <v>72</v>
      </c>
      <c r="B26" s="11">
        <v>144.1</v>
      </c>
      <c r="C26" s="12">
        <v>630.29</v>
      </c>
      <c r="D26" s="13">
        <f t="shared" si="0"/>
        <v>1.0697847067557535</v>
      </c>
      <c r="E26" s="14">
        <f t="shared" si="1"/>
        <v>589.17462179042332</v>
      </c>
      <c r="F26" s="12">
        <f t="shared" si="2"/>
        <v>41.115378209576647</v>
      </c>
      <c r="G26" s="14">
        <f t="shared" si="3"/>
        <v>661.34523247744607</v>
      </c>
      <c r="H26" s="19">
        <f t="shared" si="4"/>
        <v>-31.055232477446111</v>
      </c>
    </row>
    <row r="27" spans="1:8">
      <c r="A27" s="18" t="s">
        <v>73</v>
      </c>
      <c r="B27" s="11">
        <v>144.69999999999999</v>
      </c>
      <c r="C27" s="12">
        <v>614.37</v>
      </c>
      <c r="D27" s="13">
        <f t="shared" si="0"/>
        <v>1.0742390497401633</v>
      </c>
      <c r="E27" s="14">
        <f t="shared" si="1"/>
        <v>571.91181064270904</v>
      </c>
      <c r="F27" s="12">
        <f t="shared" si="2"/>
        <v>42.458189357290962</v>
      </c>
      <c r="G27" s="14">
        <f t="shared" si="3"/>
        <v>641.96782308223908</v>
      </c>
      <c r="H27" s="19">
        <f t="shared" si="4"/>
        <v>-27.597823082239074</v>
      </c>
    </row>
    <row r="28" spans="1:8">
      <c r="A28" s="18" t="s">
        <v>74</v>
      </c>
      <c r="B28" s="11">
        <v>145.1</v>
      </c>
      <c r="C28" s="12">
        <v>667.58</v>
      </c>
      <c r="D28" s="13">
        <f t="shared" si="0"/>
        <v>1.0772086117297699</v>
      </c>
      <c r="E28" s="14">
        <f t="shared" si="1"/>
        <v>619.73139903514823</v>
      </c>
      <c r="F28" s="12">
        <f t="shared" si="2"/>
        <v>47.848600964851812</v>
      </c>
      <c r="G28" s="14">
        <f t="shared" si="3"/>
        <v>695.64504479669199</v>
      </c>
      <c r="H28" s="19">
        <f t="shared" si="4"/>
        <v>-28.06504479669195</v>
      </c>
    </row>
    <row r="29" spans="1:8">
      <c r="A29" s="18" t="s">
        <v>75</v>
      </c>
      <c r="B29" s="11">
        <v>145.4</v>
      </c>
      <c r="C29" s="12">
        <v>628.1</v>
      </c>
      <c r="D29" s="13">
        <f t="shared" si="0"/>
        <v>1.079435783221975</v>
      </c>
      <c r="E29" s="14">
        <f t="shared" si="1"/>
        <v>581.87806052269593</v>
      </c>
      <c r="F29" s="12">
        <f t="shared" si="2"/>
        <v>46.22193947730409</v>
      </c>
      <c r="G29" s="14">
        <f t="shared" si="3"/>
        <v>653.15488308115539</v>
      </c>
      <c r="H29" s="19">
        <f t="shared" si="4"/>
        <v>-25.054883081155367</v>
      </c>
    </row>
    <row r="30" spans="1:8">
      <c r="A30" s="18" t="s">
        <v>76</v>
      </c>
      <c r="B30" s="11">
        <v>145.9</v>
      </c>
      <c r="C30" s="12">
        <v>654.37</v>
      </c>
      <c r="D30" s="13">
        <f t="shared" si="0"/>
        <v>1.0831477357089832</v>
      </c>
      <c r="E30" s="14">
        <f t="shared" si="1"/>
        <v>604.13734749828643</v>
      </c>
      <c r="F30" s="12">
        <f t="shared" si="2"/>
        <v>50.232652501713574</v>
      </c>
      <c r="G30" s="14">
        <f t="shared" si="3"/>
        <v>678.14080877313222</v>
      </c>
      <c r="H30" s="19">
        <f t="shared" si="4"/>
        <v>-23.770808773132217</v>
      </c>
    </row>
    <row r="31" spans="1:8">
      <c r="A31" s="18" t="s">
        <v>77</v>
      </c>
      <c r="B31" s="11">
        <v>146.4</v>
      </c>
      <c r="C31" s="12">
        <v>658.16</v>
      </c>
      <c r="D31" s="13">
        <f t="shared" si="0"/>
        <v>1.0868596881959913</v>
      </c>
      <c r="E31" s="14">
        <f t="shared" si="1"/>
        <v>605.56114754098348</v>
      </c>
      <c r="F31" s="12">
        <f t="shared" si="2"/>
        <v>52.598852459016484</v>
      </c>
      <c r="G31" s="14">
        <f t="shared" si="3"/>
        <v>679.73901639344251</v>
      </c>
      <c r="H31" s="19">
        <f t="shared" si="4"/>
        <v>-21.579016393442544</v>
      </c>
    </row>
    <row r="32" spans="1:8">
      <c r="A32" s="18" t="s">
        <v>78</v>
      </c>
      <c r="B32" s="11">
        <v>146.6</v>
      </c>
      <c r="C32" s="12">
        <v>658.73</v>
      </c>
      <c r="D32" s="13">
        <f t="shared" si="0"/>
        <v>1.0883444691907944</v>
      </c>
      <c r="E32" s="14">
        <f t="shared" si="1"/>
        <v>605.25873806275581</v>
      </c>
      <c r="F32" s="12">
        <f t="shared" si="2"/>
        <v>53.471261937244208</v>
      </c>
      <c r="G32" s="14">
        <f t="shared" si="3"/>
        <v>679.3995634379263</v>
      </c>
      <c r="H32" s="19">
        <f t="shared" si="4"/>
        <v>-20.669563437926286</v>
      </c>
    </row>
    <row r="33" spans="1:8">
      <c r="A33" s="18" t="s">
        <v>79</v>
      </c>
      <c r="B33" s="11">
        <v>146.9</v>
      </c>
      <c r="C33" s="12">
        <v>641.52</v>
      </c>
      <c r="D33" s="13">
        <f t="shared" si="0"/>
        <v>1.0905716406829995</v>
      </c>
      <c r="E33" s="14">
        <f t="shared" si="1"/>
        <v>588.24196051735862</v>
      </c>
      <c r="F33" s="12">
        <f t="shared" si="2"/>
        <v>53.278039482641361</v>
      </c>
      <c r="G33" s="14">
        <f t="shared" si="3"/>
        <v>660.29832539142262</v>
      </c>
      <c r="H33" s="19">
        <f t="shared" si="4"/>
        <v>-18.778325391422641</v>
      </c>
    </row>
    <row r="34" spans="1:8">
      <c r="A34" s="18" t="s">
        <v>80</v>
      </c>
      <c r="B34" s="11">
        <v>147.80000000000001</v>
      </c>
      <c r="C34" s="12">
        <v>658.57</v>
      </c>
      <c r="D34" s="13">
        <f t="shared" si="0"/>
        <v>1.0972531551596141</v>
      </c>
      <c r="E34" s="14">
        <f t="shared" si="1"/>
        <v>600.19877537212449</v>
      </c>
      <c r="F34" s="12">
        <f t="shared" si="2"/>
        <v>58.371224627875563</v>
      </c>
      <c r="G34" s="14">
        <f t="shared" si="3"/>
        <v>673.71978349120423</v>
      </c>
      <c r="H34" s="19">
        <f t="shared" si="4"/>
        <v>-15.149783491204175</v>
      </c>
    </row>
    <row r="35" spans="1:8">
      <c r="A35" s="18" t="s">
        <v>81</v>
      </c>
      <c r="B35" s="11">
        <v>148.4</v>
      </c>
      <c r="C35" s="12">
        <v>670.73</v>
      </c>
      <c r="D35" s="13">
        <f t="shared" si="0"/>
        <v>1.1017074981440238</v>
      </c>
      <c r="E35" s="14">
        <f t="shared" si="1"/>
        <v>608.80950808625323</v>
      </c>
      <c r="F35" s="12">
        <f t="shared" si="2"/>
        <v>61.920491913746787</v>
      </c>
      <c r="G35" s="14">
        <f t="shared" si="3"/>
        <v>683.38528301886788</v>
      </c>
      <c r="H35" s="19">
        <f t="shared" si="4"/>
        <v>-12.655283018867863</v>
      </c>
    </row>
    <row r="36" spans="1:8">
      <c r="A36" s="18" t="s">
        <v>82</v>
      </c>
      <c r="B36" s="11">
        <v>148.69999999999999</v>
      </c>
      <c r="C36" s="12">
        <v>699.59</v>
      </c>
      <c r="D36" s="13">
        <f t="shared" si="0"/>
        <v>1.1039346696362287</v>
      </c>
      <c r="E36" s="14">
        <f t="shared" si="1"/>
        <v>633.7240954942838</v>
      </c>
      <c r="F36" s="12">
        <f t="shared" si="2"/>
        <v>65.86590450571623</v>
      </c>
      <c r="G36" s="14">
        <f t="shared" si="3"/>
        <v>711.35176866173515</v>
      </c>
      <c r="H36" s="19">
        <f t="shared" si="4"/>
        <v>-11.761768661735118</v>
      </c>
    </row>
    <row r="37" spans="1:8">
      <c r="A37" s="18" t="s">
        <v>83</v>
      </c>
      <c r="B37" s="11">
        <v>148.4</v>
      </c>
      <c r="C37" s="12">
        <v>721.56</v>
      </c>
      <c r="D37" s="13">
        <f t="shared" si="0"/>
        <v>1.1017074981440238</v>
      </c>
      <c r="E37" s="14">
        <f t="shared" si="1"/>
        <v>654.94698113207528</v>
      </c>
      <c r="F37" s="12">
        <f t="shared" si="2"/>
        <v>66.613018867924666</v>
      </c>
      <c r="G37" s="14">
        <f t="shared" si="3"/>
        <v>735.17433962264136</v>
      </c>
      <c r="H37" s="19">
        <f t="shared" si="4"/>
        <v>-13.61433962264141</v>
      </c>
    </row>
    <row r="38" spans="1:8">
      <c r="A38" s="18" t="s">
        <v>84</v>
      </c>
      <c r="B38" s="11">
        <v>149</v>
      </c>
      <c r="C38" s="12">
        <v>662.64</v>
      </c>
      <c r="D38" s="13">
        <f t="shared" si="0"/>
        <v>1.1061618411284337</v>
      </c>
      <c r="E38" s="14">
        <f t="shared" si="1"/>
        <v>599.04434899328851</v>
      </c>
      <c r="F38" s="12">
        <f t="shared" si="2"/>
        <v>63.595651006711478</v>
      </c>
      <c r="G38" s="14">
        <f t="shared" si="3"/>
        <v>672.42394630872479</v>
      </c>
      <c r="H38" s="19">
        <f t="shared" si="4"/>
        <v>-9.7839463087248077</v>
      </c>
    </row>
    <row r="39" spans="1:8">
      <c r="A39" s="18" t="s">
        <v>85</v>
      </c>
      <c r="B39" s="11">
        <v>149</v>
      </c>
      <c r="C39" s="12">
        <v>626.07000000000005</v>
      </c>
      <c r="D39" s="13">
        <f t="shared" si="0"/>
        <v>1.1061618411284337</v>
      </c>
      <c r="E39" s="14">
        <f t="shared" si="1"/>
        <v>565.98408724832211</v>
      </c>
      <c r="F39" s="12">
        <f t="shared" si="2"/>
        <v>60.085912751677938</v>
      </c>
      <c r="G39" s="14">
        <f t="shared" si="3"/>
        <v>635.31398657718125</v>
      </c>
      <c r="H39" s="19">
        <f t="shared" si="4"/>
        <v>-9.2439865771812038</v>
      </c>
    </row>
    <row r="40" spans="1:8">
      <c r="A40" s="18" t="s">
        <v>86</v>
      </c>
      <c r="B40" s="11">
        <v>148.6</v>
      </c>
      <c r="C40" s="12">
        <v>666.2</v>
      </c>
      <c r="D40" s="13">
        <f t="shared" si="0"/>
        <v>1.1031922791388271</v>
      </c>
      <c r="E40" s="14">
        <f t="shared" si="1"/>
        <v>603.88384925975777</v>
      </c>
      <c r="F40" s="12">
        <f t="shared" si="2"/>
        <v>62.316150740242279</v>
      </c>
      <c r="G40" s="14">
        <f t="shared" si="3"/>
        <v>677.8562584118439</v>
      </c>
      <c r="H40" s="19">
        <f t="shared" si="4"/>
        <v>-11.656258411843851</v>
      </c>
    </row>
    <row r="41" spans="1:8">
      <c r="A41" s="18" t="s">
        <v>87</v>
      </c>
      <c r="B41" s="11">
        <v>148.5</v>
      </c>
      <c r="C41" s="12">
        <v>674.97</v>
      </c>
      <c r="D41" s="13">
        <f t="shared" si="0"/>
        <v>1.1024498886414256</v>
      </c>
      <c r="E41" s="14">
        <f t="shared" si="1"/>
        <v>612.24551515151518</v>
      </c>
      <c r="F41" s="12">
        <f t="shared" si="2"/>
        <v>62.724484848484849</v>
      </c>
      <c r="G41" s="14">
        <f t="shared" si="3"/>
        <v>687.24218181818173</v>
      </c>
      <c r="H41" s="19">
        <f t="shared" si="4"/>
        <v>-12.272181818181707</v>
      </c>
    </row>
    <row r="42" spans="1:8">
      <c r="A42" s="18" t="s">
        <v>88</v>
      </c>
      <c r="B42" s="11">
        <v>148.6</v>
      </c>
      <c r="C42" s="12">
        <v>668.79</v>
      </c>
      <c r="D42" s="13">
        <f t="shared" si="0"/>
        <v>1.1031922791388271</v>
      </c>
      <c r="E42" s="14">
        <f t="shared" si="1"/>
        <v>606.23158142664875</v>
      </c>
      <c r="F42" s="12">
        <f t="shared" si="2"/>
        <v>62.558418573351219</v>
      </c>
      <c r="G42" s="14">
        <f t="shared" si="3"/>
        <v>680.49157469717352</v>
      </c>
      <c r="H42" s="19">
        <f t="shared" si="4"/>
        <v>-11.701574697173555</v>
      </c>
    </row>
    <row r="43" spans="1:8">
      <c r="A43" s="18" t="s">
        <v>89</v>
      </c>
      <c r="B43" s="11">
        <v>149</v>
      </c>
      <c r="C43" s="12">
        <v>680.46</v>
      </c>
      <c r="D43" s="13">
        <f t="shared" si="0"/>
        <v>1.1061618411284337</v>
      </c>
      <c r="E43" s="14">
        <f t="shared" si="1"/>
        <v>615.15410738255036</v>
      </c>
      <c r="F43" s="12">
        <f t="shared" si="2"/>
        <v>65.305892617449672</v>
      </c>
      <c r="G43" s="14">
        <f t="shared" si="3"/>
        <v>690.50706040268449</v>
      </c>
      <c r="H43" s="19">
        <f t="shared" si="4"/>
        <v>-10.047060402684451</v>
      </c>
    </row>
    <row r="44" spans="1:8">
      <c r="A44" s="18" t="s">
        <v>90</v>
      </c>
      <c r="B44" s="11">
        <v>149</v>
      </c>
      <c r="C44" s="12">
        <v>679.94</v>
      </c>
      <c r="D44" s="13">
        <f t="shared" si="0"/>
        <v>1.1061618411284337</v>
      </c>
      <c r="E44" s="14">
        <f t="shared" si="1"/>
        <v>614.68401342281879</v>
      </c>
      <c r="F44" s="12">
        <f t="shared" si="2"/>
        <v>65.255986577181261</v>
      </c>
      <c r="G44" s="14">
        <f t="shared" si="3"/>
        <v>689.97938255033557</v>
      </c>
      <c r="H44" s="19">
        <f t="shared" si="4"/>
        <v>-10.039382550335517</v>
      </c>
    </row>
    <row r="45" spans="1:8">
      <c r="A45" s="18" t="s">
        <v>91</v>
      </c>
      <c r="B45" s="11">
        <v>148.80000000000001</v>
      </c>
      <c r="C45" s="12">
        <v>666.43</v>
      </c>
      <c r="D45" s="13">
        <f t="shared" si="0"/>
        <v>1.1046770601336304</v>
      </c>
      <c r="E45" s="14">
        <f t="shared" si="1"/>
        <v>603.28038306451595</v>
      </c>
      <c r="F45" s="12">
        <f t="shared" si="2"/>
        <v>63.149616935484005</v>
      </c>
      <c r="G45" s="14">
        <f t="shared" si="3"/>
        <v>677.17887096774177</v>
      </c>
      <c r="H45" s="19">
        <f t="shared" si="4"/>
        <v>-10.748870967741823</v>
      </c>
    </row>
    <row r="46" spans="1:8">
      <c r="A46" s="18" t="s">
        <v>92</v>
      </c>
      <c r="B46" s="11">
        <v>148.80000000000001</v>
      </c>
      <c r="C46" s="12">
        <v>683.42</v>
      </c>
      <c r="D46" s="13">
        <f t="shared" si="0"/>
        <v>1.1046770601336304</v>
      </c>
      <c r="E46" s="14">
        <f t="shared" si="1"/>
        <v>618.66044354838698</v>
      </c>
      <c r="F46" s="12">
        <f t="shared" si="2"/>
        <v>64.75955645161298</v>
      </c>
      <c r="G46" s="14">
        <f t="shared" si="3"/>
        <v>694.44290322580639</v>
      </c>
      <c r="H46" s="19">
        <f t="shared" si="4"/>
        <v>-11.022903225806431</v>
      </c>
    </row>
    <row r="47" spans="1:8">
      <c r="A47" s="18" t="s">
        <v>93</v>
      </c>
      <c r="B47" s="11">
        <v>149</v>
      </c>
      <c r="C47" s="12">
        <v>688.4</v>
      </c>
      <c r="D47" s="13">
        <f t="shared" si="0"/>
        <v>1.1061618411284337</v>
      </c>
      <c r="E47" s="14">
        <f t="shared" si="1"/>
        <v>622.33208053691271</v>
      </c>
      <c r="F47" s="12">
        <f t="shared" si="2"/>
        <v>66.067919463087264</v>
      </c>
      <c r="G47" s="14">
        <f t="shared" si="3"/>
        <v>698.56429530201331</v>
      </c>
      <c r="H47" s="19">
        <f t="shared" si="4"/>
        <v>-10.164295302013329</v>
      </c>
    </row>
    <row r="48" spans="1:8">
      <c r="A48" s="18" t="s">
        <v>94</v>
      </c>
      <c r="B48" s="11">
        <v>149.30000000000001</v>
      </c>
      <c r="C48" s="12">
        <v>745.47</v>
      </c>
      <c r="D48" s="13">
        <f t="shared" si="0"/>
        <v>1.1083890126206386</v>
      </c>
      <c r="E48" s="14">
        <f t="shared" si="1"/>
        <v>672.57072337575346</v>
      </c>
      <c r="F48" s="12">
        <f t="shared" si="2"/>
        <v>72.899276624246568</v>
      </c>
      <c r="G48" s="14">
        <f t="shared" si="3"/>
        <v>754.9568921634293</v>
      </c>
      <c r="H48" s="19">
        <f t="shared" si="4"/>
        <v>-9.4868921634292747</v>
      </c>
    </row>
    <row r="49" spans="1:8">
      <c r="A49" s="18" t="s">
        <v>95</v>
      </c>
      <c r="B49" s="11">
        <v>149.19999999999999</v>
      </c>
      <c r="C49" s="12">
        <v>731.98</v>
      </c>
      <c r="D49" s="13">
        <f t="shared" si="0"/>
        <v>1.1076466221232368</v>
      </c>
      <c r="E49" s="14">
        <f t="shared" si="1"/>
        <v>660.84253351206428</v>
      </c>
      <c r="F49" s="12">
        <f t="shared" si="2"/>
        <v>71.13746648793574</v>
      </c>
      <c r="G49" s="14">
        <f t="shared" si="3"/>
        <v>741.79206434316347</v>
      </c>
      <c r="H49" s="19">
        <f t="shared" si="4"/>
        <v>-9.8120643431634562</v>
      </c>
    </row>
    <row r="50" spans="1:8">
      <c r="A50" s="18" t="s">
        <v>96</v>
      </c>
      <c r="B50" s="11">
        <v>149.6</v>
      </c>
      <c r="C50" s="12">
        <v>678</v>
      </c>
      <c r="D50" s="13">
        <f t="shared" si="0"/>
        <v>1.1106161841128435</v>
      </c>
      <c r="E50" s="14">
        <f t="shared" si="1"/>
        <v>610.47192513368975</v>
      </c>
      <c r="F50" s="12">
        <f t="shared" si="2"/>
        <v>67.528074866310249</v>
      </c>
      <c r="G50" s="14">
        <f t="shared" si="3"/>
        <v>685.25133689839572</v>
      </c>
      <c r="H50" s="19">
        <f t="shared" si="4"/>
        <v>-7.2513368983957207</v>
      </c>
    </row>
    <row r="51" spans="1:8">
      <c r="A51" s="18" t="s">
        <v>97</v>
      </c>
      <c r="B51" s="11">
        <v>149.6</v>
      </c>
      <c r="C51" s="12">
        <v>648</v>
      </c>
      <c r="D51" s="13">
        <f t="shared" si="0"/>
        <v>1.1106161841128435</v>
      </c>
      <c r="E51" s="14">
        <f t="shared" si="1"/>
        <v>583.45989304812827</v>
      </c>
      <c r="F51" s="12">
        <f t="shared" si="2"/>
        <v>64.540106951871735</v>
      </c>
      <c r="G51" s="14">
        <f t="shared" si="3"/>
        <v>654.93048128342241</v>
      </c>
      <c r="H51" s="19">
        <f t="shared" si="4"/>
        <v>-6.9304812834224094</v>
      </c>
    </row>
    <row r="52" spans="1:8">
      <c r="A52" s="18" t="s">
        <v>98</v>
      </c>
      <c r="B52" s="11">
        <v>149.80000000000001</v>
      </c>
      <c r="C52" s="12">
        <v>715</v>
      </c>
      <c r="D52" s="13">
        <f t="shared" si="0"/>
        <v>1.1121009651076468</v>
      </c>
      <c r="E52" s="14">
        <f t="shared" si="1"/>
        <v>642.92723631508659</v>
      </c>
      <c r="F52" s="12">
        <f t="shared" si="2"/>
        <v>72.072763684913411</v>
      </c>
      <c r="G52" s="14">
        <f t="shared" si="3"/>
        <v>721.682242990654</v>
      </c>
      <c r="H52" s="19">
        <f t="shared" si="4"/>
        <v>-6.6822429906540037</v>
      </c>
    </row>
    <row r="53" spans="1:8">
      <c r="A53" s="18" t="s">
        <v>99</v>
      </c>
      <c r="B53" s="11">
        <v>150.30000000000001</v>
      </c>
      <c r="C53" s="12">
        <v>686</v>
      </c>
      <c r="D53" s="13">
        <f t="shared" si="0"/>
        <v>1.115812917594655</v>
      </c>
      <c r="E53" s="14">
        <f t="shared" si="1"/>
        <v>614.79840319361267</v>
      </c>
      <c r="F53" s="12">
        <f t="shared" si="2"/>
        <v>71.201596806387329</v>
      </c>
      <c r="G53" s="14">
        <f t="shared" si="3"/>
        <v>690.1077844311377</v>
      </c>
      <c r="H53" s="19">
        <f t="shared" si="4"/>
        <v>-4.1077844311377021</v>
      </c>
    </row>
    <row r="54" spans="1:8">
      <c r="A54" s="18" t="s">
        <v>100</v>
      </c>
      <c r="B54" s="11">
        <v>150.4</v>
      </c>
      <c r="C54" s="12">
        <v>668</v>
      </c>
      <c r="D54" s="13">
        <f t="shared" si="0"/>
        <v>1.1165553080920565</v>
      </c>
      <c r="E54" s="14">
        <f t="shared" si="1"/>
        <v>598.26861702127655</v>
      </c>
      <c r="F54" s="12">
        <f t="shared" si="2"/>
        <v>69.731382978723445</v>
      </c>
      <c r="G54" s="14">
        <f t="shared" si="3"/>
        <v>671.55319148936167</v>
      </c>
      <c r="H54" s="19">
        <f t="shared" si="4"/>
        <v>-3.5531914893616658</v>
      </c>
    </row>
    <row r="55" spans="1:8">
      <c r="A55" s="18" t="s">
        <v>101</v>
      </c>
      <c r="B55" s="11">
        <v>150.4</v>
      </c>
      <c r="C55" s="12">
        <v>702</v>
      </c>
      <c r="D55" s="13">
        <f t="shared" si="0"/>
        <v>1.1165553080920565</v>
      </c>
      <c r="E55" s="14">
        <f t="shared" si="1"/>
        <v>628.719414893617</v>
      </c>
      <c r="F55" s="12">
        <f t="shared" si="2"/>
        <v>73.280585106383</v>
      </c>
      <c r="G55" s="14">
        <f t="shared" si="3"/>
        <v>705.73404255319144</v>
      </c>
      <c r="H55" s="19">
        <f t="shared" si="4"/>
        <v>-3.7340425531914434</v>
      </c>
    </row>
    <row r="56" spans="1:8">
      <c r="A56" s="18" t="s">
        <v>102</v>
      </c>
      <c r="B56" s="11">
        <v>150.6</v>
      </c>
      <c r="C56" s="12">
        <v>692</v>
      </c>
      <c r="D56" s="13">
        <f t="shared" si="0"/>
        <v>1.1180400890868598</v>
      </c>
      <c r="E56" s="14">
        <f t="shared" si="1"/>
        <v>618.9402390438247</v>
      </c>
      <c r="F56" s="12">
        <f t="shared" si="2"/>
        <v>73.059760956175296</v>
      </c>
      <c r="G56" s="14">
        <f t="shared" si="3"/>
        <v>694.75697211155375</v>
      </c>
      <c r="H56" s="19">
        <f t="shared" si="4"/>
        <v>-2.7569721115537504</v>
      </c>
    </row>
    <row r="57" spans="1:8">
      <c r="A57" s="18" t="s">
        <v>103</v>
      </c>
      <c r="B57" s="11">
        <v>150.4</v>
      </c>
      <c r="C57" s="12">
        <v>683</v>
      </c>
      <c r="D57" s="13">
        <f t="shared" si="0"/>
        <v>1.1165553080920565</v>
      </c>
      <c r="E57" s="14">
        <f t="shared" si="1"/>
        <v>611.70279255319144</v>
      </c>
      <c r="F57" s="12">
        <f t="shared" si="2"/>
        <v>71.297207446808557</v>
      </c>
      <c r="G57" s="14">
        <f t="shared" si="3"/>
        <v>686.63297872340422</v>
      </c>
      <c r="H57" s="19">
        <f t="shared" si="4"/>
        <v>-3.6329787234042215</v>
      </c>
    </row>
    <row r="58" spans="1:8">
      <c r="A58" s="18" t="s">
        <v>104</v>
      </c>
      <c r="B58" s="11">
        <v>150.4</v>
      </c>
      <c r="C58" s="12">
        <v>691</v>
      </c>
      <c r="D58" s="13">
        <f t="shared" si="0"/>
        <v>1.1165553080920565</v>
      </c>
      <c r="E58" s="14">
        <f t="shared" si="1"/>
        <v>618.86768617021278</v>
      </c>
      <c r="F58" s="12">
        <f t="shared" si="2"/>
        <v>72.132313829787222</v>
      </c>
      <c r="G58" s="14">
        <f t="shared" si="3"/>
        <v>694.67553191489355</v>
      </c>
      <c r="H58" s="19">
        <f t="shared" si="4"/>
        <v>-3.6755319148935541</v>
      </c>
    </row>
    <row r="59" spans="1:8">
      <c r="A59" s="18" t="s">
        <v>105</v>
      </c>
      <c r="B59" s="11">
        <v>150.4</v>
      </c>
      <c r="C59" s="12">
        <v>685</v>
      </c>
      <c r="D59" s="13">
        <f t="shared" si="0"/>
        <v>1.1165553080920565</v>
      </c>
      <c r="E59" s="14">
        <f t="shared" si="1"/>
        <v>613.49401595744666</v>
      </c>
      <c r="F59" s="12">
        <f t="shared" si="2"/>
        <v>71.505984042553337</v>
      </c>
      <c r="G59" s="14">
        <f t="shared" si="3"/>
        <v>688.64361702127644</v>
      </c>
      <c r="H59" s="19">
        <f t="shared" si="4"/>
        <v>-3.6436170212764409</v>
      </c>
    </row>
    <row r="60" spans="1:8">
      <c r="A60" s="18" t="s">
        <v>106</v>
      </c>
      <c r="B60" s="11">
        <v>150.80000000000001</v>
      </c>
      <c r="C60" s="12">
        <v>789</v>
      </c>
      <c r="D60" s="13">
        <f t="shared" si="0"/>
        <v>1.1195248700816631</v>
      </c>
      <c r="E60" s="14">
        <f t="shared" si="1"/>
        <v>704.76326259946939</v>
      </c>
      <c r="F60" s="12">
        <f t="shared" si="2"/>
        <v>84.236737400530615</v>
      </c>
      <c r="G60" s="14">
        <f t="shared" si="3"/>
        <v>791.09283819628638</v>
      </c>
      <c r="H60" s="19">
        <f t="shared" si="4"/>
        <v>-2.0928381962863796</v>
      </c>
    </row>
    <row r="61" spans="1:8">
      <c r="A61" s="18" t="s">
        <v>107</v>
      </c>
      <c r="B61" s="11">
        <v>151.19999999999999</v>
      </c>
      <c r="C61" s="12">
        <v>743</v>
      </c>
      <c r="D61" s="13">
        <f t="shared" si="0"/>
        <v>1.1224944320712695</v>
      </c>
      <c r="E61" s="14">
        <f t="shared" si="1"/>
        <v>661.91865079365084</v>
      </c>
      <c r="F61" s="12">
        <f t="shared" si="2"/>
        <v>81.081349206349159</v>
      </c>
      <c r="G61" s="14">
        <f t="shared" si="3"/>
        <v>743</v>
      </c>
      <c r="H61" s="19">
        <f t="shared" si="4"/>
        <v>0</v>
      </c>
    </row>
    <row r="62" spans="1:8">
      <c r="A62" s="18" t="s">
        <v>108</v>
      </c>
      <c r="B62" s="11">
        <v>154.1</v>
      </c>
      <c r="C62" s="12">
        <v>660</v>
      </c>
      <c r="D62" s="13">
        <f t="shared" si="0"/>
        <v>1.1440237564959168</v>
      </c>
      <c r="E62" s="14">
        <f t="shared" si="1"/>
        <v>576.91109669046068</v>
      </c>
      <c r="F62" s="12">
        <f t="shared" si="2"/>
        <v>83.088903309539319</v>
      </c>
      <c r="G62" s="14">
        <f t="shared" si="3"/>
        <v>647.57949383517189</v>
      </c>
      <c r="H62" s="19">
        <f t="shared" si="4"/>
        <v>12.420506164828112</v>
      </c>
    </row>
    <row r="63" spans="1:8" ht="15.75" thickBot="1">
      <c r="A63" s="20" t="s">
        <v>109</v>
      </c>
      <c r="B63" s="21">
        <v>154.6</v>
      </c>
      <c r="C63" s="22">
        <v>637</v>
      </c>
      <c r="D63" s="23">
        <f t="shared" si="0"/>
        <v>1.147735708982925</v>
      </c>
      <c r="E63" s="24">
        <f t="shared" si="1"/>
        <v>555.0058214747736</v>
      </c>
      <c r="F63" s="22">
        <f t="shared" si="2"/>
        <v>81.994178525226403</v>
      </c>
      <c r="G63" s="24">
        <f t="shared" si="3"/>
        <v>622.9909443725744</v>
      </c>
      <c r="H63" s="25">
        <f t="shared" si="4"/>
        <v>14.009055627425596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</vt:vector>
  </HeadingPairs>
  <TitlesOfParts>
    <vt:vector size="5" baseType="lpstr">
      <vt:lpstr>Sheet2</vt:lpstr>
      <vt:lpstr>Sheet1</vt:lpstr>
      <vt:lpstr>PR040501</vt:lpstr>
      <vt:lpstr>gmzd</vt:lpstr>
      <vt:lpstr>gdelta2006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uzivatel2</dc:creator>
  <cp:lastModifiedBy>uzivatel2</cp:lastModifiedBy>
  <dcterms:created xsi:type="dcterms:W3CDTF">2011-04-16T12:06:49Z</dcterms:created>
  <dcterms:modified xsi:type="dcterms:W3CDTF">2011-06-15T04:16:37Z</dcterms:modified>
</cp:coreProperties>
</file>